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'Лист1'!$A$1:$C$314</definedName>
  </definedNames>
  <calcPr fullCalcOnLoad="1"/>
</workbook>
</file>

<file path=xl/sharedStrings.xml><?xml version="1.0" encoding="utf-8"?>
<sst xmlns="http://schemas.openxmlformats.org/spreadsheetml/2006/main" count="613" uniqueCount="505">
  <si>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</si>
  <si>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</si>
  <si>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</si>
  <si>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</si>
  <si>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</si>
  <si>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</si>
  <si>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</si>
  <si>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</si>
  <si>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</si>
  <si>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</si>
  <si>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</si>
  <si>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</si>
  <si>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</si>
  <si>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</si>
  <si>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</si>
  <si>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</si>
  <si>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</si>
  <si>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</si>
  <si>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</si>
  <si>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</si>
  <si>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</si>
  <si>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</si>
  <si>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</si>
  <si>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000 1 06 00000 00 0000 000</t>
  </si>
  <si>
    <t>Налог на имущество физических лиц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</si>
  <si>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</si>
  <si>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Земельный налог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</si>
  <si>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</si>
  <si>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</si>
  <si>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</si>
  <si>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  обладающих земельным участком, расположенным в границах городских округов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</si>
  <si>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</si>
  <si>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</si>
  <si>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</si>
  <si>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</si>
  <si>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</si>
  <si>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</si>
  <si>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</si>
  <si>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</si>
  <si>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>000 1 08 07100 01 0000 110</t>
  </si>
  <si>
    <t>Государственная пошлина за выдачу разрешения на установку рекламной конструкции</t>
  </si>
  <si>
    <t>000 1 08 07150 01 0000 110</t>
  </si>
  <si>
    <t>000 1 08 07170 01 0000 110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</si>
  <si>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</si>
  <si>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</si>
  <si>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</si>
  <si>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</si>
  <si>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</si>
  <si>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</si>
  <si>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</si>
  <si>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</si>
  <si>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</si>
  <si>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</si>
  <si>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</si>
  <si>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</si>
  <si>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</si>
  <si>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</si>
  <si>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</si>
  <si>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</si>
  <si>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</si>
  <si>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</si>
  <si>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</si>
  <si>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</si>
  <si>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</si>
  <si>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</si>
  <si>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</si>
  <si>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</si>
  <si>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</si>
  <si>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</si>
  <si>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</si>
  <si>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</si>
  <si>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</si>
  <si>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</si>
  <si>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</si>
  <si>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</si>
  <si>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</si>
  <si>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</si>
  <si>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</si>
  <si>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</si>
  <si>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</si>
  <si>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</si>
  <si>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</si>
  <si>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</si>
  <si>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</si>
  <si>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</si>
  <si>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</si>
  <si>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</si>
  <si>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</si>
  <si>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</si>
  <si>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</si>
  <si>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</si>
  <si>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</si>
  <si>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</si>
  <si>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</si>
  <si>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</si>
  <si>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</si>
  <si>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</si>
  <si>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</si>
  <si>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</si>
  <si>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</si>
  <si>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</si>
  <si>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</si>
  <si>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</si>
  <si>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</si>
  <si>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</si>
  <si>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</si>
  <si>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</si>
  <si>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</si>
  <si>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</si>
  <si>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</si>
  <si>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</si>
  <si>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</si>
  <si>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 xml:space="preserve">Денежные взыскания (штрафы) за нарушение водного законодательства, установленное  на водных объектах, находящихся в собственности городских округов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</si>
  <si>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</si>
  <si>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</si>
  <si>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</si>
  <si>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</si>
  <si>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</si>
  <si>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</si>
  <si>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</si>
  <si>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</si>
  <si>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</si>
  <si>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</si>
  <si>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</si>
  <si>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</si>
  <si>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</si>
  <si>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</si>
  <si>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</si>
  <si>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</si>
  <si>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</si>
  <si>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</si>
  <si>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</si>
  <si>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</si>
  <si>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</si>
  <si>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</si>
  <si>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</si>
  <si>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</si>
  <si>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</si>
  <si>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</si>
  <si>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</si>
  <si>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</si>
  <si>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</si>
  <si>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</si>
  <si>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</si>
  <si>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</si>
  <si>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</si>
  <si>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</si>
  <si>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</si>
  <si>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</si>
  <si>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</si>
  <si>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</si>
  <si>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</si>
  <si>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</si>
  <si>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</si>
  <si>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</si>
  <si>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</si>
  <si>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</si>
  <si>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</si>
  <si>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</si>
  <si>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</si>
  <si>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</si>
  <si>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</si>
  <si>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000 2 02 02133 04 0000 151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</si>
  <si>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</si>
  <si>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</si>
  <si>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</si>
  <si>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</si>
  <si>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</si>
  <si>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</si>
  <si>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</si>
  <si>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</si>
  <si>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</si>
  <si>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</si>
  <si>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</si>
  <si>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</si>
  <si>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</si>
  <si>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</si>
  <si>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</si>
  <si>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</si>
  <si>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</si>
  <si>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</si>
  <si>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</si>
  <si>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</si>
  <si>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</si>
  <si>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</si>
  <si>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</si>
  <si>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</si>
  <si>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</si>
  <si>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</si>
  <si>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</si>
  <si>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</si>
  <si>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</si>
  <si>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</si>
  <si>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</si>
  <si>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</si>
  <si>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</si>
  <si>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</si>
  <si>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</si>
  <si>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</si>
  <si>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</si>
  <si>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</si>
  <si>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</si>
  <si>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</si>
  <si>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</si>
  <si>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</si>
  <si>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</si>
  <si>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</si>
  <si>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</si>
  <si>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</si>
  <si>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</si>
  <si>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</si>
  <si>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</si>
  <si>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</si>
  <si>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</si>
  <si>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</si>
  <si>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</si>
  <si>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</si>
  <si>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</si>
  <si>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</si>
  <si>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</si>
  <si>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</si>
  <si>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</si>
  <si>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</si>
  <si>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</si>
  <si>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</si>
  <si>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</si>
  <si>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</si>
  <si>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</si>
  <si>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</si>
  <si>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</si>
  <si>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</si>
  <si>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</si>
  <si>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</si>
  <si>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</si>
  <si>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</si>
  <si>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</si>
  <si>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</si>
  <si>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</si>
  <si>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</si>
  <si>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</si>
  <si>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</si>
  <si>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</si>
  <si>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</si>
  <si>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</si>
  <si>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</si>
  <si>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</si>
  <si>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</si>
  <si>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</si>
  <si>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</si>
  <si>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</si>
  <si>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</si>
  <si>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</si>
  <si>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</si>
  <si>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</si>
  <si>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</si>
  <si>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</si>
  <si>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</si>
  <si>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</si>
  <si>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</si>
  <si>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</si>
  <si>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</si>
  <si>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</si>
  <si>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</si>
  <si>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</si>
  <si>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</si>
  <si>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</si>
  <si>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</si>
  <si>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</si>
  <si>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</si>
  <si>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</si>
  <si>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</si>
  <si>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</si>
  <si>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</si>
  <si>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</si>
  <si>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Код </t>
  </si>
  <si>
    <t xml:space="preserve">Наименование </t>
  </si>
  <si>
    <t xml:space="preserve">                        к решению Совета депутатов</t>
  </si>
  <si>
    <t xml:space="preserve">                        Старооскольского городского округа</t>
  </si>
  <si>
    <t>Распределение доходов бюджета Старооскольского городского округа</t>
  </si>
  <si>
    <t>тыс.руб.</t>
  </si>
  <si>
    <t>Сумма</t>
  </si>
  <si>
    <t xml:space="preserve"> Доходы от продажи земельных участков, государственная собственность  на которые не  разграничена</t>
  </si>
  <si>
    <t>Всего доходов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</si>
  <si>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</si>
  <si>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</si>
  <si>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</si>
  <si>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Доходы от продажи земельных участков, государственная  собственность  на   которые не  разграничена и  которые  расположены  в границах городских округов</t>
  </si>
  <si>
    <t xml:space="preserve">                        Приложение 1</t>
  </si>
  <si>
    <t>182 1 01 02000 01 0000 110</t>
  </si>
  <si>
    <t>182 1 01 02010 01 0000 110</t>
  </si>
  <si>
    <t>182 1 01 02020 01 0000 110</t>
  </si>
  <si>
    <t>182 1 01 02030 01 0000 110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</si>
  <si>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</si>
  <si>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</si>
  <si>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</si>
  <si>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</si>
  <si>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</si>
  <si>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182 1 05 02000 02 0000 110</t>
  </si>
  <si>
    <t>182 1 05 02010 02 0000 110</t>
  </si>
  <si>
    <t>182 1 05 02020 02 0000 110</t>
  </si>
  <si>
    <t>182 1 05 03000 01 0000 110</t>
  </si>
  <si>
    <t>182 1 05 03010 01 0000 110</t>
  </si>
  <si>
    <t>182 1 05 04000 02 0000 110</t>
  </si>
  <si>
    <t>182 1 05 04010 02 0000 110</t>
  </si>
  <si>
    <t>182 1 06 01000 00 0000 110</t>
  </si>
  <si>
    <t>182 1 06 01020 04 0000 110</t>
  </si>
  <si>
    <t>182 1 06 06000 00 0000 110</t>
  </si>
  <si>
    <t>182 1 06 06030 00 0000 110</t>
  </si>
  <si>
    <t>182 1 06 06032 04 0000 110</t>
  </si>
  <si>
    <t>182 1 06 06040 00 0000 110</t>
  </si>
  <si>
    <t>182 1 06 06042 04 0000 110</t>
  </si>
  <si>
    <t>182 1 08 03010 01 0000 110</t>
  </si>
  <si>
    <t>321 1 08 07020 01 0000 110</t>
  </si>
  <si>
    <t>861 1 08 07150 01 0000 110</t>
  </si>
  <si>
    <t>850 1 08 07173 01 0000 110</t>
  </si>
  <si>
    <t>860 1 11 05010 00 0000 120</t>
  </si>
  <si>
    <t>860 1 11 05012 04 0000 120</t>
  </si>
  <si>
    <t>860 1 11 05020 00 0000 120</t>
  </si>
  <si>
    <t>860 1 11 05024 04 0000 120</t>
  </si>
  <si>
    <t>860 1 11 05030 00 0000 120</t>
  </si>
  <si>
    <t>860 1 11 05034 04 0000 120</t>
  </si>
  <si>
    <t>866 1 11 05070 00 0000 120</t>
  </si>
  <si>
    <t>866 1 11 05074 04 0000 120</t>
  </si>
  <si>
    <t>860 1 11 07000 00 0000 120</t>
  </si>
  <si>
    <t>860 1 11 07010 00 0000 120</t>
  </si>
  <si>
    <t>860 1 11 07014 04 0000 120</t>
  </si>
  <si>
    <t>048 1 12 01000 01 0000 120</t>
  </si>
  <si>
    <t>048 1 12 01010 01 0000 120</t>
  </si>
  <si>
    <t>048 1 12 01020 01 0000 120</t>
  </si>
  <si>
    <t>048 1 12 01030 01 0000 120</t>
  </si>
  <si>
    <t>048 1 12 01040 01 0000 120</t>
  </si>
  <si>
    <t>872 1 13 01994 04 0000 130</t>
  </si>
  <si>
    <t>878 1 13 01994 04 0000 130</t>
  </si>
  <si>
    <t>880 1 13 01994 04 0000 130</t>
  </si>
  <si>
    <t>873 1 13 02994 04 0000 130</t>
  </si>
  <si>
    <t>860 1 14 02000 00 0000 000</t>
  </si>
  <si>
    <t>860 1 14 02040 04 0000 410</t>
  </si>
  <si>
    <t>860 1 14 02042 04 0000 410</t>
  </si>
  <si>
    <t>860 1 14 06000 00 0000 430</t>
  </si>
  <si>
    <t>860 1 14 06010 00 0000 430</t>
  </si>
  <si>
    <t>860 1 14 06012 04 0000 430</t>
  </si>
  <si>
    <t>850 1 15 02000 00 0000 140</t>
  </si>
  <si>
    <t>850 1 15 02040 04 0000 140</t>
  </si>
  <si>
    <t>182 1 16 03010 01 0000 140</t>
  </si>
  <si>
    <t>182 1 16 03030 01 0000 140</t>
  </si>
  <si>
    <t>182 1 16 06000 01 0000 140</t>
  </si>
  <si>
    <t>141 1 16 08010 01 0000 140</t>
  </si>
  <si>
    <t>188 1 16 08010 01 0000 140</t>
  </si>
  <si>
    <t>141 1 16 08020 01 0000 140</t>
  </si>
  <si>
    <t>188 1 16 21040 04 0000 140</t>
  </si>
  <si>
    <t>048 1 16 25050 01 0000 140</t>
  </si>
  <si>
    <t>141 1 16 25050 01 0000 140</t>
  </si>
  <si>
    <t>321 1 16 25060 01 0000 140</t>
  </si>
  <si>
    <t>141 1 16 25084 04 0000 140</t>
  </si>
  <si>
    <t>141 1 16 28000 01 0000 140</t>
  </si>
  <si>
    <t>188 1 16 30013 01 0000 140</t>
  </si>
  <si>
    <t>188 1 16 30030 01 0000 140</t>
  </si>
  <si>
    <t>834 1 16 32000 04 0000 140</t>
  </si>
  <si>
    <t>161 1 16 33040 04 0000 140</t>
  </si>
  <si>
    <t>141 1 16 43000 01 0000 140</t>
  </si>
  <si>
    <t>188 1 16 43000 01 0000 140</t>
  </si>
  <si>
    <t>321 1 16 43000 01 0000 140</t>
  </si>
  <si>
    <t>076 1 16 90040 04 0000 140</t>
  </si>
  <si>
    <t>106 1 16 90040 04 0000 140</t>
  </si>
  <si>
    <t>141 1 16 90040 04 0000 140</t>
  </si>
  <si>
    <t>157 1 16 90040 04 0000 140</t>
  </si>
  <si>
    <t>188 1 16 90040 04 0000 140</t>
  </si>
  <si>
    <t>321 1 16 90040 04 0000 140</t>
  </si>
  <si>
    <t>498 1 16 90040 04 0000 140</t>
  </si>
  <si>
    <t>802 1 16 90040 04 0000 140</t>
  </si>
  <si>
    <t>820 1 16 90040 04 0000 140</t>
  </si>
  <si>
    <t>829 1 16 90040 04 0000 140</t>
  </si>
  <si>
    <t>853 1 16 90040 04 0000 140</t>
  </si>
  <si>
    <t>861 1 16 90040 04 0000 140</t>
  </si>
  <si>
    <t>860 1 17 01040 04 0000 180</t>
  </si>
  <si>
    <t>834 1 17 05040 04 0000 180</t>
  </si>
  <si>
    <t>860 1 17 05040 04 0000 180</t>
  </si>
  <si>
    <t>861 1 17 05040 04 0000 180</t>
  </si>
  <si>
    <t>873 1 17 05040 04 0000 180</t>
  </si>
  <si>
    <t>834 2 02 02051 04 0000 151</t>
  </si>
  <si>
    <t>871 2 02 02051 04 0000 151</t>
  </si>
  <si>
    <t>873 2 02 02051 04 0000 151</t>
  </si>
  <si>
    <t>834 2 02 02077 04 0000 151</t>
  </si>
  <si>
    <t>874 2 02 02133 04 0000 151</t>
  </si>
  <si>
    <t>834 2 02 02215 04 0000 151</t>
  </si>
  <si>
    <t>871 2 02 02999 04 0000 151</t>
  </si>
  <si>
    <t>873 2 02 03001 04 0000 151</t>
  </si>
  <si>
    <t>841 2 02 03003 04 0000 151</t>
  </si>
  <si>
    <t>873 2 02 03004 04 0000 151</t>
  </si>
  <si>
    <t>873 2 02 03012 04 0000 151</t>
  </si>
  <si>
    <t>873 2 02 03020 04 0000 151</t>
  </si>
  <si>
    <t>871 2 02 03021 04 0000 151</t>
  </si>
  <si>
    <t>873 2 02 03022 04 0000 151</t>
  </si>
  <si>
    <t>834 2 02 03024 04 0000 151</t>
  </si>
  <si>
    <t>850 2 02 03024 04 0000 151</t>
  </si>
  <si>
    <t>866 2 02 03024 04 0000 151</t>
  </si>
  <si>
    <t>871 2 02 03024 04 0000 151</t>
  </si>
  <si>
    <t>872 2 02 03024 04 0000 151</t>
  </si>
  <si>
    <t>873 2 02 03024 04 0000 151</t>
  </si>
  <si>
    <t>873 2 02 03027 04 0000 151</t>
  </si>
  <si>
    <t>871 2 02 03029 04 0000 151</t>
  </si>
  <si>
    <t>873 2 02 03069 04 0000 151</t>
  </si>
  <si>
    <t>873 2 02 03070 04 0000 151</t>
  </si>
  <si>
    <t>873 2 02 03090 04 0000 151</t>
  </si>
  <si>
    <t>850 2 02 03115 04 0000 151</t>
  </si>
  <si>
    <t>860 2 02 03119 04 0000 151</t>
  </si>
  <si>
    <t>873 2 02 03122 04 0000 151</t>
  </si>
  <si>
    <t>873 2 02 03123 04 0000 151</t>
  </si>
  <si>
    <t>871 2 02 03999 04 0000 151</t>
  </si>
  <si>
    <t>850 2 02 04012 04 0000 151</t>
  </si>
  <si>
    <t>861 2 02 04012 04 0000 151</t>
  </si>
  <si>
    <t>872 2 02 04025 04 0000 151</t>
  </si>
  <si>
    <t>872 2 02 04041 04 0000 151</t>
  </si>
  <si>
    <t>873 2 02 04999 04 0000 151</t>
  </si>
  <si>
    <t>834 2 19 04000 04 0000 151</t>
  </si>
  <si>
    <t>850 2 19 04000 04 0000 151</t>
  </si>
  <si>
    <t>871 2 19 04000 04 0000 151</t>
  </si>
  <si>
    <t>872 2 19 04000 04 0000 151</t>
  </si>
  <si>
    <t>873 2 19 04000 04 0000 151</t>
  </si>
  <si>
    <t>по кодам классификации доходов бюджета за 2016 год</t>
  </si>
  <si>
    <t>182 1 09 11000 02 0000 110</t>
  </si>
  <si>
    <t>182 1 09 11010 02 0000 110</t>
  </si>
  <si>
    <t>Налог, взимаемый в виде стоимости патента в связи с применением упрощенной системы налогообложения</t>
  </si>
  <si>
    <t>000 1 11 01000 00 0000 120</t>
  </si>
  <si>
    <t>860 1 11 01040 04 0000 120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</si>
  <si>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</si>
  <si>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</si>
  <si>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188 1 08 07100 01 0000 110</t>
  </si>
  <si>
    <t>Плата за иные виды негативного воздействия на окружающую среду</t>
  </si>
  <si>
    <t>834 1 13 02994 04 0000 130</t>
  </si>
  <si>
    <t>841 1 13 02994 04 0000 130</t>
  </si>
  <si>
    <t>850 1 13 02994 04 0000 130</t>
  </si>
  <si>
    <t>860 1 13 02994 04 0000 130</t>
  </si>
  <si>
    <t>Доходы от продажи квартир, находящихся в собственности городских округов</t>
  </si>
  <si>
    <t xml:space="preserve">Доходы от продажи квартир </t>
  </si>
  <si>
    <t>805 1 16 08010 01 0000 140</t>
  </si>
  <si>
    <t>861 1 16 18040 04 0000 140</t>
  </si>
  <si>
    <t>Денежные взыскания (штрафы) за нарушение бюджетного законодательства (в части бюджетов городских округов)</t>
  </si>
  <si>
    <t>000 1 16 18000 00 0000 140</t>
  </si>
  <si>
    <t>Денежные взыскания (штрафы) за нарушение бюджетного законодательства Российской Федерации</t>
  </si>
  <si>
    <t>853 1 16 25050 01 0000 140</t>
  </si>
  <si>
    <t>188 1 16 28000 01 0000 140</t>
  </si>
  <si>
    <t>000 1 16 35000 00 0000 140</t>
  </si>
  <si>
    <t>Суммы по искам о возмещении вреда, причиненного окружающей среде</t>
  </si>
  <si>
    <t>000 1 16 35020 04 0000 140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</si>
  <si>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</si>
  <si>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000 1 16 50000 01 0000 140</t>
  </si>
  <si>
    <t>Денежные взыскания (штрафы) за нарушения правил перевозок пассажиров и багажа легковым такси</t>
  </si>
  <si>
    <t>828 1 16 50000 01 0000 140</t>
  </si>
  <si>
    <t>048 1 16 90040 04 0000 140</t>
  </si>
  <si>
    <t>060 1 16 90040 04 0000 140</t>
  </si>
  <si>
    <t>081 1 16 90040 04 0000 140</t>
  </si>
  <si>
    <t>096 1 16 90040 04 0000 140</t>
  </si>
  <si>
    <t>810 1 16 90040 04 0000 140</t>
  </si>
  <si>
    <t>880 1 17 05040 04 0000 180</t>
  </si>
  <si>
    <t>Денежные взыскания (штрафы) за нарушение законодательства Российской Федерации об охране и использовании животного мира</t>
  </si>
  <si>
    <t>853 1 16 25030 01 0000 140</t>
  </si>
  <si>
    <t>076 1 16 35020 04 0000 140</t>
  </si>
  <si>
    <t>000 2 02 02089 00 0000 151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</si>
  <si>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</si>
  <si>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</si>
  <si>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</si>
  <si>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860 2 02 02089 04 0002 151</t>
  </si>
  <si>
    <t>000 1 18 04000 04 0000 180</t>
  </si>
  <si>
    <t>Поступления в бюджеты городских округов (перечисления из бюджетов городских округов) по урегулированию расчетов между бюджетами бюджетной системы Российской Федерации по распределенным доходам</t>
  </si>
  <si>
    <t>861 1 18 04000 04 0000 180</t>
  </si>
  <si>
    <t>000 2 02 03121 00 0000 151</t>
  </si>
  <si>
    <t>000 2 02 03121 04 0000 151</t>
  </si>
  <si>
    <t>850 2 02 03121 04 0000 151</t>
  </si>
  <si>
    <t>Субвенции бюджетам на проведение Всероссийской сельскохозяйственной переписи в 2016 году</t>
  </si>
  <si>
    <t>Субвенции бюджетам городских округов на проведение Всероссийской сельскохозяйственной переписи в 2016 году</t>
  </si>
  <si>
    <t>000 2 02 04052 00 0000 151</t>
  </si>
  <si>
    <t>000 2 02 04052 04 0000 151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</si>
  <si>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</si>
  <si>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городских округов  на государственную поддержку муниципальных учреждений культуры, находящихся на территориях сельских поселений</t>
  </si>
  <si>
    <t>872 2 02 04052 04 0000 151</t>
  </si>
  <si>
    <t>873 2 02 04081 04 0000 151</t>
  </si>
  <si>
    <t>871 2 02 04999 04 0000 151</t>
  </si>
  <si>
    <t>872 2 07 04050 04 0000 180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</si>
  <si>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</si>
  <si>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</si>
  <si>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000 2 18 04020 04 0000 180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</si>
  <si>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</si>
  <si>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</si>
  <si>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861 2 18 04020 04 0000 180</t>
  </si>
  <si>
    <t>861 2 18 04010 04 0000 180</t>
  </si>
  <si>
    <t>871 2 18 04010 04 0000 180</t>
  </si>
  <si>
    <t>860 2 19 04000 04 0000 151</t>
  </si>
  <si>
    <t>861 2 19 04000 04 0000 151</t>
  </si>
  <si>
    <t>841 2 19 04000 04 0000 151</t>
  </si>
  <si>
    <t>000 1 08 03000 01 0000 110</t>
  </si>
  <si>
    <t xml:space="preserve"> Государственная пошлина за выдачу и обмен паспорта гражданина Российской Федерации </t>
  </si>
  <si>
    <t>048 1 12 01050 01 0000 120</t>
  </si>
  <si>
    <t>860 1 14 01040 04 0000 410</t>
  </si>
  <si>
    <t>000 1 14 01000 00 0000 410</t>
  </si>
  <si>
    <t>000 1 14 02000 00 0000 000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</si>
  <si>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</si>
  <si>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000 1 16 08020 01 0000 140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</si>
  <si>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</si>
  <si>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</si>
  <si>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Субвенции бюджетам бюджетной системы Российской Федерации</t>
  </si>
  <si>
    <t>000 2 18 04000 04 0000 180</t>
  </si>
  <si>
    <t>Доходы бюджетов городских округов от возврата организациями остатков субсидий прошлых лет</t>
  </si>
  <si>
    <t>000 2 18 04010 04 0000 180</t>
  </si>
  <si>
    <t xml:space="preserve">                      от 15 июня 2017 г. № 560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</si>
</sst>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hair"/>
      <right style="hair"/>
      <top/>
      <bottom style="hair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1" fillId="0" borderId="0" xfId="34" applyNumberFormat="1" applyFont="1" applyFill="1" applyBorder="1" applyAlignment="1">
      <alignment horizontal="center" vertical="center" wrapText="1" readingOrder="1"/>
      <protection/>
    </xf>
    <xf numFmtId="3" fontId="41" fillId="0" borderId="0" xfId="34" applyNumberFormat="1" applyFont="1" applyFill="1" applyBorder="1" applyAlignment="1">
      <alignment horizontal="center" vertical="center" wrapText="1" readingOrder="1"/>
      <protection/>
    </xf>
    <xf numFmtId="0" fontId="4" fillId="0" borderId="0" xfId="33" applyFont="1" applyAlignment="1">
      <alignment horizontal="center" vertical="center"/>
      <protection/>
    </xf>
    <xf numFmtId="0" fontId="41" fillId="0" borderId="11" xfId="34" applyNumberFormat="1" applyFont="1" applyFill="1" applyBorder="1" applyAlignment="1">
      <alignment horizontal="center" vertical="center" wrapText="1" readingOrder="1"/>
      <protection/>
    </xf>
    <xf numFmtId="3" fontId="42" fillId="0" borderId="11" xfId="34" applyNumberFormat="1" applyFont="1" applyFill="1" applyBorder="1" applyAlignment="1">
      <alignment horizontal="center" vertical="center" wrapText="1" readingOrder="1"/>
      <protection/>
    </xf>
    <xf numFmtId="3" fontId="41" fillId="0" borderId="11" xfId="34" applyNumberFormat="1" applyFont="1" applyFill="1" applyBorder="1" applyAlignment="1">
      <alignment horizontal="center" vertical="center" wrapText="1" readingOrder="1"/>
      <protection/>
    </xf>
    <xf numFmtId="3" fontId="41" fillId="33" borderId="11" xfId="34" applyNumberFormat="1" applyFont="1" applyFill="1" applyBorder="1" applyAlignment="1">
      <alignment horizontal="center" vertical="center" wrapText="1" readingOrder="1"/>
      <protection/>
    </xf>
    <xf numFmtId="3" fontId="4" fillId="0" borderId="0" xfId="0" applyNumberFormat="1" applyFont="1" applyFill="1" applyBorder="1" applyAlignment="1">
      <alignment vertical="center"/>
    </xf>
    <xf numFmtId="0" fontId="41" fillId="33" borderId="11" xfId="34" applyNumberFormat="1" applyFont="1" applyFill="1" applyBorder="1" applyAlignment="1">
      <alignment horizontal="center" vertical="center" wrapText="1" readingOrder="1"/>
      <protection/>
    </xf>
    <xf numFmtId="0" fontId="4" fillId="33" borderId="0" xfId="0" applyFont="1" applyFill="1" applyBorder="1" applyAlignment="1">
      <alignment vertical="center"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41" fillId="0" borderId="11" xfId="34" applyNumberFormat="1" applyFont="1" applyFill="1" applyBorder="1" applyAlignment="1">
      <alignment horizontal="center" wrapText="1" readingOrder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3" fontId="41" fillId="0" borderId="14" xfId="34" applyNumberFormat="1" applyFont="1" applyFill="1" applyBorder="1" applyAlignment="1">
      <alignment horizontal="center" vertical="center" wrapText="1" readingOrder="1"/>
      <protection/>
    </xf>
    <xf numFmtId="0" fontId="41" fillId="0" borderId="14" xfId="34" applyNumberFormat="1" applyFont="1" applyFill="1" applyBorder="1" applyAlignment="1">
      <alignment horizontal="center" vertical="center" wrapText="1" readingOrder="1"/>
      <protection/>
    </xf>
    <xf numFmtId="0" fontId="41" fillId="0" borderId="15" xfId="34" applyNumberFormat="1" applyFont="1" applyFill="1" applyBorder="1" applyAlignment="1">
      <alignment horizontal="center" vertical="center" wrapText="1" readingOrder="1"/>
      <protection/>
    </xf>
    <xf numFmtId="0" fontId="42" fillId="0" borderId="10" xfId="34" applyNumberFormat="1" applyFont="1" applyFill="1" applyBorder="1" applyAlignment="1">
      <alignment horizontal="center" vertical="center" wrapText="1" readingOrder="1"/>
      <protection/>
    </xf>
    <xf numFmtId="3" fontId="42" fillId="0" borderId="10" xfId="34" applyNumberFormat="1" applyFont="1" applyFill="1" applyBorder="1" applyAlignment="1">
      <alignment horizontal="center" vertical="center" wrapText="1" readingOrder="1"/>
      <protection/>
    </xf>
    <xf numFmtId="0" fontId="4" fillId="0" borderId="0" xfId="0" applyFont="1" applyFill="1" applyBorder="1" applyAlignment="1">
      <alignment/>
    </xf>
    <xf numFmtId="0" fontId="3" fillId="0" borderId="0" xfId="33" applyFont="1" applyAlignment="1">
      <alignment horizontal="center" vertical="center" wrapText="1"/>
      <protection/>
    </xf>
    <xf numFmtId="0" fontId="5" fillId="0" borderId="0" xfId="33" applyFont="1" applyAlignment="1">
      <alignment horizontal="left" vertical="top"/>
      <protection/>
    </xf>
    <xf numFmtId="0" fontId="3" fillId="0" borderId="0" xfId="33" applyFont="1" applyAlignment="1">
      <alignment horizontal="center"/>
      <protection/>
    </xf>
    <xf numFmtId="0" fontId="4" fillId="0" borderId="0" xfId="33" applyFont="1" applyAlignment="1">
      <alignment horizontal="left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4"/>
  <sheetViews>
    <sheetView showGridLines="0" tabSelected="1" zoomScalePageLayoutView="0" workbookViewId="0" topLeftCell="A1">
      <selection activeCell="B6" sqref="B6:C6"/>
    </sheetView>
  </sheetViews>
  <sheetFormatPr defaultColWidth="9.140625" defaultRowHeight="15"/>
  <cols>
    <col min="1" max="1" width="30.140625" style="2" customWidth="1"/>
    <col min="2" max="2" width="39.140625" style="3" customWidth="1"/>
    <col min="3" max="3" width="12.421875" style="4" customWidth="1"/>
    <col min="4" max="4" width="12.57421875" style="2" customWidth="1"/>
    <col min="5" max="5" width="9.140625" style="2" customWidth="1"/>
    <col min="6" max="16384" width="9.140625" style="2" customWidth="1"/>
  </cols>
  <sheetData>
    <row r="1" ht="0.75" customHeight="1"/>
    <row r="2" spans="2:3" ht="12" customHeight="1">
      <c r="B2" s="5"/>
      <c r="C2" s="6"/>
    </row>
    <row r="3" spans="1:3" ht="17.25" customHeight="1">
      <c r="A3" s="7"/>
      <c r="B3" s="25" t="s">
        <v>287</v>
      </c>
      <c r="C3" s="25"/>
    </row>
    <row r="4" spans="1:3" ht="17.25" customHeight="1">
      <c r="A4" s="7"/>
      <c r="B4" s="25" t="s">
        <v>276</v>
      </c>
      <c r="C4" s="25"/>
    </row>
    <row r="5" spans="1:3" ht="17.25" customHeight="1">
      <c r="A5" s="7"/>
      <c r="B5" s="25" t="s">
        <v>277</v>
      </c>
      <c r="C5" s="25"/>
    </row>
    <row r="6" spans="1:3" ht="17.25" customHeight="1">
      <c r="A6" s="7"/>
      <c r="B6" s="27" t="s">
        <v>504</v>
      </c>
      <c r="C6" s="27"/>
    </row>
    <row r="7" spans="1:3" s="23" customFormat="1" ht="26.25" customHeight="1">
      <c r="A7" s="26" t="s">
        <v>278</v>
      </c>
      <c r="B7" s="26"/>
      <c r="C7" s="26"/>
    </row>
    <row r="8" spans="1:3" ht="19.5" customHeight="1">
      <c r="A8" s="24" t="s">
        <v>419</v>
      </c>
      <c r="B8" s="24"/>
      <c r="C8" s="24"/>
    </row>
    <row r="9" spans="1:3" ht="15.75" customHeight="1">
      <c r="A9" s="24"/>
      <c r="B9" s="24"/>
      <c r="C9" s="24"/>
    </row>
    <row r="10" ht="18" customHeight="1">
      <c r="C10" s="7" t="s">
        <v>279</v>
      </c>
    </row>
    <row r="11" spans="1:3" ht="22.5" customHeight="1">
      <c r="A11" s="21" t="s">
        <v>274</v>
      </c>
      <c r="B11" s="21" t="s">
        <v>275</v>
      </c>
      <c r="C11" s="22" t="s">
        <v>280</v>
      </c>
    </row>
    <row r="12" spans="1:3" ht="20.25" customHeight="1">
      <c r="A12" s="21">
        <v>1</v>
      </c>
      <c r="B12" s="21">
        <v>2</v>
      </c>
      <c r="C12" s="22">
        <v>3</v>
      </c>
    </row>
    <row r="13" spans="1:4" ht="40.5" customHeight="1">
      <c r="A13" s="19" t="s">
        <v>1</v>
      </c>
      <c r="B13" s="19" t="s">
        <v>0</v>
      </c>
      <c r="C13" s="18">
        <f>C14+C19++C25+C33+C41+C53+C56+C71+C78+C92+C102+C105+C173+C184</f>
        <v>2420784</v>
      </c>
      <c r="D13" s="12"/>
    </row>
    <row r="14" spans="1:3" ht="29.25" customHeight="1">
      <c r="A14" s="8" t="s">
        <v>3</v>
      </c>
      <c r="B14" s="8" t="s">
        <v>2</v>
      </c>
      <c r="C14" s="10">
        <f>C15</f>
        <v>617964</v>
      </c>
    </row>
    <row r="15" spans="1:3" ht="30.75" customHeight="1">
      <c r="A15" s="8" t="s">
        <v>288</v>
      </c>
      <c r="B15" s="8" t="s">
        <v>4</v>
      </c>
      <c r="C15" s="10">
        <f>C16+C17+C18</f>
        <v>617964</v>
      </c>
    </row>
    <row r="16" spans="1:3" ht="152.25" customHeight="1">
      <c r="A16" s="8" t="s">
        <v>289</v>
      </c>
      <c r="B16" s="8" t="s">
        <v>5</v>
      </c>
      <c r="C16" s="10">
        <v>609594</v>
      </c>
    </row>
    <row r="17" spans="1:3" ht="221.25" customHeight="1">
      <c r="A17" s="8" t="s">
        <v>290</v>
      </c>
      <c r="B17" s="8" t="s">
        <v>6</v>
      </c>
      <c r="C17" s="10">
        <v>2492</v>
      </c>
    </row>
    <row r="18" spans="1:3" ht="87.75" customHeight="1">
      <c r="A18" s="8" t="s">
        <v>291</v>
      </c>
      <c r="B18" s="8" t="s">
        <v>7</v>
      </c>
      <c r="C18" s="10">
        <v>5878</v>
      </c>
    </row>
    <row r="19" spans="1:3" ht="72.75" customHeight="1">
      <c r="A19" s="8" t="s">
        <v>9</v>
      </c>
      <c r="B19" s="8" t="s">
        <v>8</v>
      </c>
      <c r="C19" s="10">
        <f>C20</f>
        <v>54824</v>
      </c>
    </row>
    <row r="20" spans="1:3" ht="63" customHeight="1">
      <c r="A20" s="8" t="s">
        <v>292</v>
      </c>
      <c r="B20" s="8" t="s">
        <v>10</v>
      </c>
      <c r="C20" s="10">
        <f>C21+C22+C23+C24</f>
        <v>54824</v>
      </c>
    </row>
    <row r="21" spans="1:3" ht="138" customHeight="1">
      <c r="A21" s="8" t="s">
        <v>293</v>
      </c>
      <c r="B21" s="8" t="s">
        <v>11</v>
      </c>
      <c r="C21" s="10">
        <v>18742</v>
      </c>
    </row>
    <row r="22" spans="1:3" ht="167.25" customHeight="1">
      <c r="A22" s="8" t="s">
        <v>294</v>
      </c>
      <c r="B22" s="8" t="s">
        <v>12</v>
      </c>
      <c r="C22" s="10">
        <v>286</v>
      </c>
    </row>
    <row r="23" spans="1:3" ht="139.5" customHeight="1">
      <c r="A23" s="8" t="s">
        <v>295</v>
      </c>
      <c r="B23" s="8" t="s">
        <v>13</v>
      </c>
      <c r="C23" s="10">
        <v>38572</v>
      </c>
    </row>
    <row r="24" spans="1:3" ht="140.25" customHeight="1">
      <c r="A24" s="8" t="s">
        <v>296</v>
      </c>
      <c r="B24" s="8" t="s">
        <v>14</v>
      </c>
      <c r="C24" s="10">
        <v>-2776</v>
      </c>
    </row>
    <row r="25" spans="1:3" ht="39.75" customHeight="1">
      <c r="A25" s="8" t="s">
        <v>16</v>
      </c>
      <c r="B25" s="8" t="s">
        <v>15</v>
      </c>
      <c r="C25" s="10">
        <f>C26+C29+C31</f>
        <v>186334</v>
      </c>
    </row>
    <row r="26" spans="1:3" ht="37.5" customHeight="1">
      <c r="A26" s="8" t="s">
        <v>297</v>
      </c>
      <c r="B26" s="8" t="s">
        <v>17</v>
      </c>
      <c r="C26" s="10">
        <f>C27+C28</f>
        <v>176005</v>
      </c>
    </row>
    <row r="27" spans="1:3" ht="46.5" customHeight="1">
      <c r="A27" s="8" t="s">
        <v>298</v>
      </c>
      <c r="B27" s="8" t="s">
        <v>17</v>
      </c>
      <c r="C27" s="10">
        <v>175959</v>
      </c>
    </row>
    <row r="28" spans="1:3" ht="72.75" customHeight="1">
      <c r="A28" s="8" t="s">
        <v>299</v>
      </c>
      <c r="B28" s="8" t="s">
        <v>18</v>
      </c>
      <c r="C28" s="10">
        <v>46</v>
      </c>
    </row>
    <row r="29" spans="1:3" ht="31.5" customHeight="1">
      <c r="A29" s="8" t="s">
        <v>300</v>
      </c>
      <c r="B29" s="8" t="s">
        <v>19</v>
      </c>
      <c r="C29" s="10">
        <f>C30</f>
        <v>4193</v>
      </c>
    </row>
    <row r="30" spans="1:3" ht="33" customHeight="1">
      <c r="A30" s="8" t="s">
        <v>301</v>
      </c>
      <c r="B30" s="8" t="s">
        <v>19</v>
      </c>
      <c r="C30" s="10">
        <v>4193</v>
      </c>
    </row>
    <row r="31" spans="1:3" ht="55.5" customHeight="1">
      <c r="A31" s="8" t="s">
        <v>302</v>
      </c>
      <c r="B31" s="8" t="s">
        <v>20</v>
      </c>
      <c r="C31" s="10">
        <f>C32</f>
        <v>6136</v>
      </c>
    </row>
    <row r="32" spans="1:3" ht="75" customHeight="1">
      <c r="A32" s="8" t="s">
        <v>303</v>
      </c>
      <c r="B32" s="8" t="s">
        <v>21</v>
      </c>
      <c r="C32" s="10">
        <v>6136</v>
      </c>
    </row>
    <row r="33" spans="1:3" ht="26.25" customHeight="1">
      <c r="A33" s="8" t="s">
        <v>23</v>
      </c>
      <c r="B33" s="8" t="s">
        <v>22</v>
      </c>
      <c r="C33" s="10">
        <f>C34+C36</f>
        <v>899533</v>
      </c>
    </row>
    <row r="34" spans="1:3" ht="27.75" customHeight="1">
      <c r="A34" s="8" t="s">
        <v>304</v>
      </c>
      <c r="B34" s="8" t="s">
        <v>24</v>
      </c>
      <c r="C34" s="10">
        <f>C35</f>
        <v>79433</v>
      </c>
    </row>
    <row r="35" spans="1:3" ht="91.5" customHeight="1">
      <c r="A35" s="8" t="s">
        <v>305</v>
      </c>
      <c r="B35" s="8" t="s">
        <v>25</v>
      </c>
      <c r="C35" s="10">
        <v>79433</v>
      </c>
    </row>
    <row r="36" spans="1:3" ht="27" customHeight="1">
      <c r="A36" s="8" t="s">
        <v>306</v>
      </c>
      <c r="B36" s="8" t="s">
        <v>26</v>
      </c>
      <c r="C36" s="10">
        <f>C37+C39</f>
        <v>820100</v>
      </c>
    </row>
    <row r="37" spans="1:3" ht="31.5" customHeight="1">
      <c r="A37" s="8" t="s">
        <v>307</v>
      </c>
      <c r="B37" s="8" t="s">
        <v>27</v>
      </c>
      <c r="C37" s="10">
        <f>C38</f>
        <v>736552</v>
      </c>
    </row>
    <row r="38" spans="1:3" ht="74.25" customHeight="1">
      <c r="A38" s="8" t="s">
        <v>308</v>
      </c>
      <c r="B38" s="8" t="s">
        <v>28</v>
      </c>
      <c r="C38" s="10">
        <v>736552</v>
      </c>
    </row>
    <row r="39" spans="1:3" ht="32.25" customHeight="1">
      <c r="A39" s="8" t="s">
        <v>309</v>
      </c>
      <c r="B39" s="8" t="s">
        <v>29</v>
      </c>
      <c r="C39" s="10">
        <f>C40</f>
        <v>83548</v>
      </c>
    </row>
    <row r="40" spans="1:3" ht="73.5" customHeight="1">
      <c r="A40" s="8" t="s">
        <v>310</v>
      </c>
      <c r="B40" s="8" t="s">
        <v>30</v>
      </c>
      <c r="C40" s="10">
        <v>83548</v>
      </c>
    </row>
    <row r="41" spans="1:3" ht="33" customHeight="1">
      <c r="A41" s="8" t="s">
        <v>32</v>
      </c>
      <c r="B41" s="8" t="s">
        <v>31</v>
      </c>
      <c r="C41" s="10">
        <f>C42+C44</f>
        <v>52888</v>
      </c>
    </row>
    <row r="42" spans="1:3" ht="61.5" customHeight="1">
      <c r="A42" s="8" t="s">
        <v>490</v>
      </c>
      <c r="B42" s="8" t="s">
        <v>33</v>
      </c>
      <c r="C42" s="10">
        <f>C43</f>
        <v>27780</v>
      </c>
    </row>
    <row r="43" spans="1:3" ht="95.25" customHeight="1">
      <c r="A43" s="8" t="s">
        <v>311</v>
      </c>
      <c r="B43" s="8" t="s">
        <v>34</v>
      </c>
      <c r="C43" s="10">
        <v>27780</v>
      </c>
    </row>
    <row r="44" spans="1:3" ht="78" customHeight="1">
      <c r="A44" s="8" t="s">
        <v>36</v>
      </c>
      <c r="B44" s="8" t="s">
        <v>35</v>
      </c>
      <c r="C44" s="10">
        <f>+C45+C47+C51+C49</f>
        <v>25108</v>
      </c>
    </row>
    <row r="45" spans="1:3" ht="84.75" customHeight="1">
      <c r="A45" s="8" t="s">
        <v>38</v>
      </c>
      <c r="B45" s="8" t="s">
        <v>37</v>
      </c>
      <c r="C45" s="10">
        <f>C46</f>
        <v>24194</v>
      </c>
    </row>
    <row r="46" spans="1:3" ht="84.75" customHeight="1">
      <c r="A46" s="8" t="s">
        <v>312</v>
      </c>
      <c r="B46" s="8" t="s">
        <v>37</v>
      </c>
      <c r="C46" s="10">
        <v>24194</v>
      </c>
    </row>
    <row r="47" spans="1:3" ht="60" customHeight="1">
      <c r="A47" s="8" t="s">
        <v>39</v>
      </c>
      <c r="B47" s="8" t="s">
        <v>491</v>
      </c>
      <c r="C47" s="10">
        <f>C48</f>
        <v>13</v>
      </c>
    </row>
    <row r="48" spans="1:3" ht="60" customHeight="1">
      <c r="A48" s="8" t="s">
        <v>427</v>
      </c>
      <c r="B48" s="8" t="s">
        <v>491</v>
      </c>
      <c r="C48" s="10">
        <v>13</v>
      </c>
    </row>
    <row r="49" spans="1:3" ht="56.25" customHeight="1">
      <c r="A49" s="8" t="s">
        <v>41</v>
      </c>
      <c r="B49" s="8" t="s">
        <v>40</v>
      </c>
      <c r="C49" s="10">
        <f>C50</f>
        <v>870</v>
      </c>
    </row>
    <row r="50" spans="1:3" ht="56.25" customHeight="1">
      <c r="A50" s="8" t="s">
        <v>313</v>
      </c>
      <c r="B50" s="8" t="s">
        <v>40</v>
      </c>
      <c r="C50" s="10">
        <v>870</v>
      </c>
    </row>
    <row r="51" spans="1:3" ht="126" customHeight="1">
      <c r="A51" s="8" t="s">
        <v>42</v>
      </c>
      <c r="B51" s="8" t="s">
        <v>283</v>
      </c>
      <c r="C51" s="10">
        <f>C52</f>
        <v>31</v>
      </c>
    </row>
    <row r="52" spans="1:3" ht="192.75" customHeight="1">
      <c r="A52" s="8" t="s">
        <v>314</v>
      </c>
      <c r="B52" s="8" t="s">
        <v>284</v>
      </c>
      <c r="C52" s="10">
        <v>31</v>
      </c>
    </row>
    <row r="53" spans="1:3" ht="87.75" customHeight="1">
      <c r="A53" s="8" t="s">
        <v>44</v>
      </c>
      <c r="B53" s="8" t="s">
        <v>43</v>
      </c>
      <c r="C53" s="10">
        <f>C54</f>
        <v>1</v>
      </c>
    </row>
    <row r="54" spans="1:3" ht="66">
      <c r="A54" s="8" t="s">
        <v>420</v>
      </c>
      <c r="B54" s="8" t="s">
        <v>422</v>
      </c>
      <c r="C54" s="10">
        <v>1</v>
      </c>
    </row>
    <row r="55" spans="1:3" ht="66">
      <c r="A55" s="8" t="s">
        <v>421</v>
      </c>
      <c r="B55" s="8" t="s">
        <v>422</v>
      </c>
      <c r="C55" s="10">
        <v>1</v>
      </c>
    </row>
    <row r="56" spans="1:3" ht="93" customHeight="1">
      <c r="A56" s="8" t="s">
        <v>46</v>
      </c>
      <c r="B56" s="8" t="s">
        <v>45</v>
      </c>
      <c r="C56" s="10">
        <f>C57+C59+C68</f>
        <v>371768</v>
      </c>
    </row>
    <row r="57" spans="1:3" ht="162" customHeight="1">
      <c r="A57" s="8" t="s">
        <v>423</v>
      </c>
      <c r="B57" s="8" t="s">
        <v>425</v>
      </c>
      <c r="C57" s="10">
        <f>C58</f>
        <v>16109</v>
      </c>
    </row>
    <row r="58" spans="1:3" ht="114" customHeight="1">
      <c r="A58" s="8" t="s">
        <v>424</v>
      </c>
      <c r="B58" s="8" t="s">
        <v>426</v>
      </c>
      <c r="C58" s="10">
        <v>16109</v>
      </c>
    </row>
    <row r="59" spans="1:3" ht="172.5" customHeight="1">
      <c r="A59" s="8" t="s">
        <v>48</v>
      </c>
      <c r="B59" s="8" t="s">
        <v>47</v>
      </c>
      <c r="C59" s="10">
        <f>C60+C62+C64+C66</f>
        <v>340635</v>
      </c>
    </row>
    <row r="60" spans="1:3" ht="134.25" customHeight="1">
      <c r="A60" s="8" t="s">
        <v>315</v>
      </c>
      <c r="B60" s="8" t="s">
        <v>49</v>
      </c>
      <c r="C60" s="10">
        <f>C61</f>
        <v>277642</v>
      </c>
    </row>
    <row r="61" spans="1:3" ht="160.5" customHeight="1">
      <c r="A61" s="8" t="s">
        <v>316</v>
      </c>
      <c r="B61" s="8" t="s">
        <v>50</v>
      </c>
      <c r="C61" s="10">
        <v>277642</v>
      </c>
    </row>
    <row r="62" spans="1:3" ht="171" customHeight="1">
      <c r="A62" s="8" t="s">
        <v>317</v>
      </c>
      <c r="B62" s="8" t="s">
        <v>51</v>
      </c>
      <c r="C62" s="10">
        <f>C63</f>
        <v>391</v>
      </c>
    </row>
    <row r="63" spans="1:3" ht="162" customHeight="1">
      <c r="A63" s="8" t="s">
        <v>318</v>
      </c>
      <c r="B63" s="8" t="s">
        <v>52</v>
      </c>
      <c r="C63" s="10">
        <v>391</v>
      </c>
    </row>
    <row r="64" spans="1:3" ht="174" customHeight="1">
      <c r="A64" s="8" t="s">
        <v>319</v>
      </c>
      <c r="B64" s="8" t="s">
        <v>53</v>
      </c>
      <c r="C64" s="10">
        <f>C65</f>
        <v>49554</v>
      </c>
    </row>
    <row r="65" spans="1:3" ht="138.75" customHeight="1">
      <c r="A65" s="8" t="s">
        <v>320</v>
      </c>
      <c r="B65" s="8" t="s">
        <v>54</v>
      </c>
      <c r="C65" s="10">
        <v>49554</v>
      </c>
    </row>
    <row r="66" spans="1:3" ht="87" customHeight="1">
      <c r="A66" s="8" t="s">
        <v>321</v>
      </c>
      <c r="B66" s="8" t="s">
        <v>55</v>
      </c>
      <c r="C66" s="10">
        <f>C67</f>
        <v>13048</v>
      </c>
    </row>
    <row r="67" spans="1:3" ht="72.75" customHeight="1">
      <c r="A67" s="8" t="s">
        <v>322</v>
      </c>
      <c r="B67" s="8" t="s">
        <v>56</v>
      </c>
      <c r="C67" s="10">
        <v>13048</v>
      </c>
    </row>
    <row r="68" spans="1:3" ht="60" customHeight="1">
      <c r="A68" s="8" t="s">
        <v>323</v>
      </c>
      <c r="B68" s="8" t="s">
        <v>57</v>
      </c>
      <c r="C68" s="10">
        <f>C69</f>
        <v>15024</v>
      </c>
    </row>
    <row r="69" spans="1:3" ht="106.5" customHeight="1">
      <c r="A69" s="8" t="s">
        <v>324</v>
      </c>
      <c r="B69" s="8" t="s">
        <v>58</v>
      </c>
      <c r="C69" s="10">
        <f>C70</f>
        <v>15024</v>
      </c>
    </row>
    <row r="70" spans="1:3" ht="106.5" customHeight="1">
      <c r="A70" s="8" t="s">
        <v>325</v>
      </c>
      <c r="B70" s="8" t="s">
        <v>59</v>
      </c>
      <c r="C70" s="10">
        <v>15024</v>
      </c>
    </row>
    <row r="71" spans="1:3" ht="42.75" customHeight="1">
      <c r="A71" s="8" t="s">
        <v>61</v>
      </c>
      <c r="B71" s="8" t="s">
        <v>60</v>
      </c>
      <c r="C71" s="10">
        <f>C72</f>
        <v>65952</v>
      </c>
    </row>
    <row r="72" spans="1:3" ht="45.75" customHeight="1">
      <c r="A72" s="8" t="s">
        <v>326</v>
      </c>
      <c r="B72" s="8" t="s">
        <v>62</v>
      </c>
      <c r="C72" s="10">
        <f>C73+C74+C75+C76+C77</f>
        <v>65952</v>
      </c>
    </row>
    <row r="73" spans="1:3" ht="55.5" customHeight="1">
      <c r="A73" s="8" t="s">
        <v>327</v>
      </c>
      <c r="B73" s="8" t="s">
        <v>63</v>
      </c>
      <c r="C73" s="10">
        <v>3061</v>
      </c>
    </row>
    <row r="74" spans="1:3" ht="58.5" customHeight="1">
      <c r="A74" s="8" t="s">
        <v>328</v>
      </c>
      <c r="B74" s="8" t="s">
        <v>64</v>
      </c>
      <c r="C74" s="10">
        <v>25</v>
      </c>
    </row>
    <row r="75" spans="1:3" ht="40.5" customHeight="1">
      <c r="A75" s="8" t="s">
        <v>329</v>
      </c>
      <c r="B75" s="8" t="s">
        <v>65</v>
      </c>
      <c r="C75" s="10">
        <v>2284</v>
      </c>
    </row>
    <row r="76" spans="1:3" ht="40.5" customHeight="1">
      <c r="A76" s="8" t="s">
        <v>330</v>
      </c>
      <c r="B76" s="8" t="s">
        <v>66</v>
      </c>
      <c r="C76" s="10">
        <v>60536</v>
      </c>
    </row>
    <row r="77" spans="1:3" ht="40.5" customHeight="1">
      <c r="A77" s="8" t="s">
        <v>492</v>
      </c>
      <c r="B77" s="8" t="s">
        <v>428</v>
      </c>
      <c r="C77" s="10">
        <v>46</v>
      </c>
    </row>
    <row r="78" spans="1:3" ht="86.25" customHeight="1">
      <c r="A78" s="8" t="s">
        <v>68</v>
      </c>
      <c r="B78" s="8" t="s">
        <v>67</v>
      </c>
      <c r="C78" s="10">
        <f>C79+C85</f>
        <v>8975</v>
      </c>
    </row>
    <row r="79" spans="1:3" ht="44.25" customHeight="1">
      <c r="A79" s="8" t="s">
        <v>70</v>
      </c>
      <c r="B79" s="8" t="s">
        <v>69</v>
      </c>
      <c r="C79" s="10">
        <f>C80</f>
        <v>8077</v>
      </c>
    </row>
    <row r="80" spans="1:3" ht="39.75" customHeight="1">
      <c r="A80" s="8" t="s">
        <v>72</v>
      </c>
      <c r="B80" s="8" t="s">
        <v>71</v>
      </c>
      <c r="C80" s="10">
        <f>C81</f>
        <v>8077</v>
      </c>
    </row>
    <row r="81" spans="1:3" ht="64.5" customHeight="1">
      <c r="A81" s="8" t="s">
        <v>74</v>
      </c>
      <c r="B81" s="8" t="s">
        <v>73</v>
      </c>
      <c r="C81" s="10">
        <f>C82+C83+C84</f>
        <v>8077</v>
      </c>
    </row>
    <row r="82" spans="1:3" ht="57.75" customHeight="1">
      <c r="A82" s="8" t="s">
        <v>331</v>
      </c>
      <c r="B82" s="8" t="s">
        <v>73</v>
      </c>
      <c r="C82" s="10">
        <v>491</v>
      </c>
    </row>
    <row r="83" spans="1:3" ht="57.75" customHeight="1">
      <c r="A83" s="8" t="s">
        <v>332</v>
      </c>
      <c r="B83" s="8" t="s">
        <v>73</v>
      </c>
      <c r="C83" s="10">
        <v>1810</v>
      </c>
    </row>
    <row r="84" spans="1:3" ht="57.75" customHeight="1">
      <c r="A84" s="8" t="s">
        <v>333</v>
      </c>
      <c r="B84" s="8" t="s">
        <v>73</v>
      </c>
      <c r="C84" s="10">
        <v>5776</v>
      </c>
    </row>
    <row r="85" spans="1:3" ht="42" customHeight="1">
      <c r="A85" s="8" t="s">
        <v>76</v>
      </c>
      <c r="B85" s="8" t="s">
        <v>75</v>
      </c>
      <c r="C85" s="10">
        <f>C86</f>
        <v>898</v>
      </c>
    </row>
    <row r="86" spans="1:3" ht="48" customHeight="1">
      <c r="A86" s="8" t="s">
        <v>78</v>
      </c>
      <c r="B86" s="8" t="s">
        <v>77</v>
      </c>
      <c r="C86" s="10">
        <f>C87+C88+C89+C90+C91</f>
        <v>898</v>
      </c>
    </row>
    <row r="87" spans="1:3" ht="45.75" customHeight="1">
      <c r="A87" s="8" t="s">
        <v>429</v>
      </c>
      <c r="B87" s="8" t="s">
        <v>79</v>
      </c>
      <c r="C87" s="10">
        <v>245</v>
      </c>
    </row>
    <row r="88" spans="1:3" ht="42.75" customHeight="1">
      <c r="A88" s="8" t="s">
        <v>430</v>
      </c>
      <c r="B88" s="8" t="s">
        <v>79</v>
      </c>
      <c r="C88" s="10">
        <v>25</v>
      </c>
    </row>
    <row r="89" spans="1:3" ht="51.75" customHeight="1">
      <c r="A89" s="8" t="s">
        <v>431</v>
      </c>
      <c r="B89" s="8" t="s">
        <v>79</v>
      </c>
      <c r="C89" s="10">
        <v>169</v>
      </c>
    </row>
    <row r="90" spans="1:3" ht="40.5" customHeight="1">
      <c r="A90" s="8" t="s">
        <v>432</v>
      </c>
      <c r="B90" s="8" t="s">
        <v>79</v>
      </c>
      <c r="C90" s="10">
        <v>7</v>
      </c>
    </row>
    <row r="91" spans="1:3" ht="47.25" customHeight="1">
      <c r="A91" s="8" t="s">
        <v>334</v>
      </c>
      <c r="B91" s="8" t="s">
        <v>79</v>
      </c>
      <c r="C91" s="10">
        <v>452</v>
      </c>
    </row>
    <row r="92" spans="1:3" ht="54" customHeight="1">
      <c r="A92" s="8" t="s">
        <v>81</v>
      </c>
      <c r="B92" s="8" t="s">
        <v>80</v>
      </c>
      <c r="C92" s="10">
        <f>C93+C95+C99</f>
        <v>72042</v>
      </c>
    </row>
    <row r="93" spans="1:3" ht="25.5" customHeight="1">
      <c r="A93" s="8" t="s">
        <v>494</v>
      </c>
      <c r="B93" s="8" t="s">
        <v>434</v>
      </c>
      <c r="C93" s="10">
        <f>C94</f>
        <v>72</v>
      </c>
    </row>
    <row r="94" spans="1:3" ht="54.75" customHeight="1">
      <c r="A94" s="8" t="s">
        <v>493</v>
      </c>
      <c r="B94" s="8" t="s">
        <v>433</v>
      </c>
      <c r="C94" s="10">
        <v>72</v>
      </c>
    </row>
    <row r="95" spans="1:3" ht="149.25" customHeight="1">
      <c r="A95" s="8" t="s">
        <v>495</v>
      </c>
      <c r="B95" s="16" t="s">
        <v>82</v>
      </c>
      <c r="C95" s="10">
        <f>C96</f>
        <v>41427</v>
      </c>
    </row>
    <row r="96" spans="1:3" ht="155.25" customHeight="1">
      <c r="A96" s="8" t="s">
        <v>335</v>
      </c>
      <c r="B96" s="8" t="s">
        <v>82</v>
      </c>
      <c r="C96" s="10">
        <f>C97</f>
        <v>41427</v>
      </c>
    </row>
    <row r="97" spans="1:3" ht="190.5" customHeight="1">
      <c r="A97" s="8" t="s">
        <v>336</v>
      </c>
      <c r="B97" s="8" t="s">
        <v>83</v>
      </c>
      <c r="C97" s="10">
        <f>C98</f>
        <v>41427</v>
      </c>
    </row>
    <row r="98" spans="1:3" ht="175.5" customHeight="1">
      <c r="A98" s="8" t="s">
        <v>337</v>
      </c>
      <c r="B98" s="8" t="s">
        <v>84</v>
      </c>
      <c r="C98" s="10">
        <v>41427</v>
      </c>
    </row>
    <row r="99" spans="1:3" ht="74.25" customHeight="1">
      <c r="A99" s="8" t="s">
        <v>338</v>
      </c>
      <c r="B99" s="8" t="s">
        <v>85</v>
      </c>
      <c r="C99" s="10">
        <f>C100</f>
        <v>30543</v>
      </c>
    </row>
    <row r="100" spans="1:3" ht="75" customHeight="1">
      <c r="A100" s="8" t="s">
        <v>339</v>
      </c>
      <c r="B100" s="8" t="s">
        <v>281</v>
      </c>
      <c r="C100" s="10">
        <f>C101</f>
        <v>30543</v>
      </c>
    </row>
    <row r="101" spans="1:3" ht="103.5" customHeight="1">
      <c r="A101" s="8" t="s">
        <v>340</v>
      </c>
      <c r="B101" s="8" t="s">
        <v>286</v>
      </c>
      <c r="C101" s="10">
        <v>30543</v>
      </c>
    </row>
    <row r="102" spans="1:3" ht="42.75" customHeight="1">
      <c r="A102" s="8" t="s">
        <v>87</v>
      </c>
      <c r="B102" s="8" t="s">
        <v>86</v>
      </c>
      <c r="C102" s="10">
        <f>C103</f>
        <v>153</v>
      </c>
    </row>
    <row r="103" spans="1:3" ht="90" customHeight="1">
      <c r="A103" s="8" t="s">
        <v>341</v>
      </c>
      <c r="B103" s="8" t="s">
        <v>88</v>
      </c>
      <c r="C103" s="10">
        <f>C104</f>
        <v>153</v>
      </c>
    </row>
    <row r="104" spans="1:3" ht="93.75" customHeight="1">
      <c r="A104" s="8" t="s">
        <v>342</v>
      </c>
      <c r="B104" s="8" t="s">
        <v>89</v>
      </c>
      <c r="C104" s="10">
        <v>153</v>
      </c>
    </row>
    <row r="105" spans="1:3" ht="44.25" customHeight="1">
      <c r="A105" s="8" t="s">
        <v>91</v>
      </c>
      <c r="B105" s="8" t="s">
        <v>90</v>
      </c>
      <c r="C105" s="10">
        <f>C106+C109+C110+C117+C119+C121+C131+C134+C139+C142+C145+C148+C152+C154</f>
        <v>17621</v>
      </c>
    </row>
    <row r="106" spans="1:3" ht="55.5" customHeight="1">
      <c r="A106" s="8" t="s">
        <v>93</v>
      </c>
      <c r="B106" s="8" t="s">
        <v>92</v>
      </c>
      <c r="C106" s="10">
        <f>C107+C108</f>
        <v>301</v>
      </c>
    </row>
    <row r="107" spans="1:3" ht="138.75" customHeight="1">
      <c r="A107" s="8" t="s">
        <v>343</v>
      </c>
      <c r="B107" s="8" t="s">
        <v>496</v>
      </c>
      <c r="C107" s="10">
        <v>288</v>
      </c>
    </row>
    <row r="108" spans="1:3" ht="113.25" customHeight="1">
      <c r="A108" s="8" t="s">
        <v>344</v>
      </c>
      <c r="B108" s="8" t="s">
        <v>94</v>
      </c>
      <c r="C108" s="10">
        <v>13</v>
      </c>
    </row>
    <row r="109" spans="1:3" ht="115.5">
      <c r="A109" s="8" t="s">
        <v>345</v>
      </c>
      <c r="B109" s="8" t="s">
        <v>95</v>
      </c>
      <c r="C109" s="10">
        <v>970</v>
      </c>
    </row>
    <row r="110" spans="1:3" ht="121.5" customHeight="1">
      <c r="A110" s="8" t="s">
        <v>97</v>
      </c>
      <c r="B110" s="8" t="s">
        <v>96</v>
      </c>
      <c r="C110" s="10">
        <f>C111+C115</f>
        <v>363</v>
      </c>
    </row>
    <row r="111" spans="1:3" ht="120.75" customHeight="1">
      <c r="A111" s="8" t="s">
        <v>99</v>
      </c>
      <c r="B111" s="8" t="s">
        <v>98</v>
      </c>
      <c r="C111" s="10">
        <f>C112+C113+C114</f>
        <v>348</v>
      </c>
    </row>
    <row r="112" spans="1:3" ht="122.25" customHeight="1">
      <c r="A112" s="8" t="s">
        <v>346</v>
      </c>
      <c r="B112" s="8" t="s">
        <v>98</v>
      </c>
      <c r="C112" s="10">
        <v>96</v>
      </c>
    </row>
    <row r="113" spans="1:3" ht="122.25" customHeight="1">
      <c r="A113" s="8" t="s">
        <v>347</v>
      </c>
      <c r="B113" s="8" t="s">
        <v>98</v>
      </c>
      <c r="C113" s="10">
        <v>247</v>
      </c>
    </row>
    <row r="114" spans="1:3" ht="122.25" customHeight="1">
      <c r="A114" s="8" t="s">
        <v>435</v>
      </c>
      <c r="B114" s="8" t="s">
        <v>98</v>
      </c>
      <c r="C114" s="10">
        <v>5</v>
      </c>
    </row>
    <row r="115" spans="1:3" ht="94.5" customHeight="1">
      <c r="A115" s="8" t="s">
        <v>497</v>
      </c>
      <c r="B115" s="8" t="s">
        <v>100</v>
      </c>
      <c r="C115" s="10">
        <f>C116</f>
        <v>15</v>
      </c>
    </row>
    <row r="116" spans="1:3" ht="97.5" customHeight="1">
      <c r="A116" s="8" t="s">
        <v>348</v>
      </c>
      <c r="B116" s="8" t="s">
        <v>100</v>
      </c>
      <c r="C116" s="10">
        <v>15</v>
      </c>
    </row>
    <row r="117" spans="1:3" ht="72" customHeight="1">
      <c r="A117" s="8" t="s">
        <v>438</v>
      </c>
      <c r="B117" s="8" t="s">
        <v>439</v>
      </c>
      <c r="C117" s="10">
        <f>C118</f>
        <v>5</v>
      </c>
    </row>
    <row r="118" spans="1:3" ht="68.25" customHeight="1">
      <c r="A118" s="8" t="s">
        <v>436</v>
      </c>
      <c r="B118" s="8" t="s">
        <v>437</v>
      </c>
      <c r="C118" s="10">
        <v>5</v>
      </c>
    </row>
    <row r="119" spans="1:3" ht="93" customHeight="1">
      <c r="A119" s="8" t="s">
        <v>102</v>
      </c>
      <c r="B119" s="8" t="s">
        <v>101</v>
      </c>
      <c r="C119" s="10">
        <f>C120</f>
        <v>1258</v>
      </c>
    </row>
    <row r="120" spans="1:3" ht="108" customHeight="1">
      <c r="A120" s="8" t="s">
        <v>349</v>
      </c>
      <c r="B120" s="8" t="s">
        <v>103</v>
      </c>
      <c r="C120" s="10">
        <v>1258</v>
      </c>
    </row>
    <row r="121" spans="1:3" ht="225" customHeight="1">
      <c r="A121" s="8" t="s">
        <v>105</v>
      </c>
      <c r="B121" s="8" t="s">
        <v>104</v>
      </c>
      <c r="C121" s="11">
        <f>C122+C123+C128+C129</f>
        <v>3109</v>
      </c>
    </row>
    <row r="122" spans="1:3" ht="76.5" customHeight="1">
      <c r="A122" s="8" t="s">
        <v>456</v>
      </c>
      <c r="B122" s="8" t="s">
        <v>455</v>
      </c>
      <c r="C122" s="10">
        <v>31</v>
      </c>
    </row>
    <row r="123" spans="1:3" ht="56.25" customHeight="1">
      <c r="A123" s="8" t="s">
        <v>107</v>
      </c>
      <c r="B123" s="8" t="s">
        <v>106</v>
      </c>
      <c r="C123" s="10">
        <f>C124+C125+C126</f>
        <v>2608</v>
      </c>
    </row>
    <row r="124" spans="1:3" ht="56.25" customHeight="1">
      <c r="A124" s="8" t="s">
        <v>350</v>
      </c>
      <c r="B124" s="8" t="s">
        <v>106</v>
      </c>
      <c r="C124" s="10">
        <v>211</v>
      </c>
    </row>
    <row r="125" spans="1:3" ht="56.25" customHeight="1">
      <c r="A125" s="8" t="s">
        <v>351</v>
      </c>
      <c r="B125" s="8" t="s">
        <v>106</v>
      </c>
      <c r="C125" s="10">
        <v>411</v>
      </c>
    </row>
    <row r="126" spans="1:3" ht="56.25" customHeight="1">
      <c r="A126" s="8" t="s">
        <v>440</v>
      </c>
      <c r="B126" s="8" t="s">
        <v>106</v>
      </c>
      <c r="C126" s="10">
        <v>1986</v>
      </c>
    </row>
    <row r="127" spans="1:3" ht="56.25" customHeight="1">
      <c r="A127" s="8" t="s">
        <v>109</v>
      </c>
      <c r="B127" s="8" t="s">
        <v>108</v>
      </c>
      <c r="C127" s="10">
        <f>C128</f>
        <v>460</v>
      </c>
    </row>
    <row r="128" spans="1:3" ht="56.25" customHeight="1">
      <c r="A128" s="8" t="s">
        <v>352</v>
      </c>
      <c r="B128" s="8" t="s">
        <v>108</v>
      </c>
      <c r="C128" s="10">
        <v>460</v>
      </c>
    </row>
    <row r="129" spans="1:3" ht="54" customHeight="1">
      <c r="A129" s="8" t="s">
        <v>111</v>
      </c>
      <c r="B129" s="8" t="s">
        <v>110</v>
      </c>
      <c r="C129" s="10">
        <f>C130</f>
        <v>10</v>
      </c>
    </row>
    <row r="130" spans="1:3" ht="87" customHeight="1">
      <c r="A130" s="8" t="s">
        <v>353</v>
      </c>
      <c r="B130" s="8" t="s">
        <v>112</v>
      </c>
      <c r="C130" s="10">
        <v>10</v>
      </c>
    </row>
    <row r="131" spans="1:3" ht="112.5" customHeight="1">
      <c r="A131" s="8" t="s">
        <v>114</v>
      </c>
      <c r="B131" s="8" t="s">
        <v>113</v>
      </c>
      <c r="C131" s="10">
        <f>C132+C133</f>
        <v>1219</v>
      </c>
    </row>
    <row r="132" spans="1:3" ht="112.5" customHeight="1">
      <c r="A132" s="8" t="s">
        <v>354</v>
      </c>
      <c r="B132" s="8" t="s">
        <v>113</v>
      </c>
      <c r="C132" s="10">
        <v>1207</v>
      </c>
    </row>
    <row r="133" spans="1:3" ht="112.5" customHeight="1">
      <c r="A133" s="8" t="s">
        <v>441</v>
      </c>
      <c r="B133" s="8" t="s">
        <v>113</v>
      </c>
      <c r="C133" s="10">
        <v>12</v>
      </c>
    </row>
    <row r="134" spans="1:3" ht="56.25" customHeight="1">
      <c r="A134" s="8" t="s">
        <v>116</v>
      </c>
      <c r="B134" s="8" t="s">
        <v>115</v>
      </c>
      <c r="C134" s="10">
        <f>C135+C137</f>
        <v>48</v>
      </c>
    </row>
    <row r="135" spans="1:3" ht="85.5" customHeight="1">
      <c r="A135" s="8" t="s">
        <v>118</v>
      </c>
      <c r="B135" s="8" t="s">
        <v>117</v>
      </c>
      <c r="C135" s="10">
        <f>C136</f>
        <v>5</v>
      </c>
    </row>
    <row r="136" spans="1:3" ht="102.75" customHeight="1">
      <c r="A136" s="8" t="s">
        <v>355</v>
      </c>
      <c r="B136" s="8" t="s">
        <v>119</v>
      </c>
      <c r="C136" s="10">
        <v>5</v>
      </c>
    </row>
    <row r="137" spans="1:3" ht="56.25" customHeight="1">
      <c r="A137" s="8" t="s">
        <v>121</v>
      </c>
      <c r="B137" s="8" t="s">
        <v>120</v>
      </c>
      <c r="C137" s="10">
        <f>C138</f>
        <v>43</v>
      </c>
    </row>
    <row r="138" spans="1:3" ht="55.5" customHeight="1">
      <c r="A138" s="8" t="s">
        <v>356</v>
      </c>
      <c r="B138" s="8" t="s">
        <v>120</v>
      </c>
      <c r="C138" s="10">
        <v>43</v>
      </c>
    </row>
    <row r="139" spans="1:3" ht="92.25" customHeight="1">
      <c r="A139" s="8" t="s">
        <v>123</v>
      </c>
      <c r="B139" s="8" t="s">
        <v>122</v>
      </c>
      <c r="C139" s="10">
        <f>C140</f>
        <v>196</v>
      </c>
    </row>
    <row r="140" spans="1:3" ht="107.25" customHeight="1">
      <c r="A140" s="8" t="s">
        <v>125</v>
      </c>
      <c r="B140" s="8" t="s">
        <v>124</v>
      </c>
      <c r="C140" s="10">
        <f>C141</f>
        <v>196</v>
      </c>
    </row>
    <row r="141" spans="1:3" ht="104.25" customHeight="1">
      <c r="A141" s="8" t="s">
        <v>357</v>
      </c>
      <c r="B141" s="8" t="s">
        <v>124</v>
      </c>
      <c r="C141" s="10">
        <v>196</v>
      </c>
    </row>
    <row r="142" spans="1:3" ht="123" customHeight="1">
      <c r="A142" s="8" t="s">
        <v>127</v>
      </c>
      <c r="B142" s="8" t="s">
        <v>126</v>
      </c>
      <c r="C142" s="10">
        <f>C143</f>
        <v>3</v>
      </c>
    </row>
    <row r="143" spans="1:3" ht="136.5" customHeight="1">
      <c r="A143" s="8" t="s">
        <v>129</v>
      </c>
      <c r="B143" s="8" t="s">
        <v>128</v>
      </c>
      <c r="C143" s="10">
        <f>C144</f>
        <v>3</v>
      </c>
    </row>
    <row r="144" spans="1:3" ht="138" customHeight="1">
      <c r="A144" s="8" t="s">
        <v>358</v>
      </c>
      <c r="B144" s="8" t="s">
        <v>128</v>
      </c>
      <c r="C144" s="10">
        <v>3</v>
      </c>
    </row>
    <row r="145" spans="1:3" ht="81.75" customHeight="1">
      <c r="A145" s="8" t="s">
        <v>442</v>
      </c>
      <c r="B145" s="8" t="s">
        <v>443</v>
      </c>
      <c r="C145" s="10">
        <f>C146</f>
        <v>5</v>
      </c>
    </row>
    <row r="146" spans="1:3" ht="72" customHeight="1">
      <c r="A146" s="8" t="s">
        <v>444</v>
      </c>
      <c r="B146" s="8" t="s">
        <v>445</v>
      </c>
      <c r="C146" s="10">
        <v>5</v>
      </c>
    </row>
    <row r="147" spans="1:3" ht="72" customHeight="1">
      <c r="A147" s="8" t="s">
        <v>457</v>
      </c>
      <c r="B147" s="8" t="s">
        <v>445</v>
      </c>
      <c r="C147" s="10">
        <v>5</v>
      </c>
    </row>
    <row r="148" spans="1:3" ht="132.75" customHeight="1">
      <c r="A148" s="8" t="s">
        <v>131</v>
      </c>
      <c r="B148" s="8" t="s">
        <v>130</v>
      </c>
      <c r="C148" s="10">
        <f>C149+C150+C151</f>
        <v>1469</v>
      </c>
    </row>
    <row r="149" spans="1:3" ht="132.75" customHeight="1">
      <c r="A149" s="8" t="s">
        <v>359</v>
      </c>
      <c r="B149" s="8" t="s">
        <v>130</v>
      </c>
      <c r="C149" s="10">
        <v>84</v>
      </c>
    </row>
    <row r="150" spans="1:3" ht="122.25" customHeight="1">
      <c r="A150" s="8" t="s">
        <v>360</v>
      </c>
      <c r="B150" s="8" t="s">
        <v>130</v>
      </c>
      <c r="C150" s="10">
        <v>1381</v>
      </c>
    </row>
    <row r="151" spans="1:3" ht="123" customHeight="1">
      <c r="A151" s="8" t="s">
        <v>361</v>
      </c>
      <c r="B151" s="8" t="s">
        <v>130</v>
      </c>
      <c r="C151" s="10">
        <v>4</v>
      </c>
    </row>
    <row r="152" spans="1:3" ht="55.5" customHeight="1">
      <c r="A152" s="8" t="s">
        <v>446</v>
      </c>
      <c r="B152" s="8" t="s">
        <v>447</v>
      </c>
      <c r="C152" s="10">
        <f>C153</f>
        <v>1</v>
      </c>
    </row>
    <row r="153" spans="1:3" ht="60.75" customHeight="1">
      <c r="A153" s="8" t="s">
        <v>448</v>
      </c>
      <c r="B153" s="8" t="s">
        <v>447</v>
      </c>
      <c r="C153" s="10">
        <v>1</v>
      </c>
    </row>
    <row r="154" spans="1:3" ht="54.75" customHeight="1">
      <c r="A154" s="8" t="s">
        <v>133</v>
      </c>
      <c r="B154" s="8" t="s">
        <v>132</v>
      </c>
      <c r="C154" s="10">
        <f>C155</f>
        <v>8674</v>
      </c>
    </row>
    <row r="155" spans="1:3" ht="76.5" customHeight="1">
      <c r="A155" s="8" t="s">
        <v>135</v>
      </c>
      <c r="B155" s="8" t="s">
        <v>134</v>
      </c>
      <c r="C155" s="10">
        <f>C156+C157+C158+C159+C160+C161+C162+C163+C164+C165+C166+C167+C168+C169+C170+C171+C172</f>
        <v>8674</v>
      </c>
    </row>
    <row r="156" spans="1:3" ht="69.75" customHeight="1">
      <c r="A156" s="8" t="s">
        <v>449</v>
      </c>
      <c r="B156" s="8" t="s">
        <v>134</v>
      </c>
      <c r="C156" s="10">
        <v>6</v>
      </c>
    </row>
    <row r="157" spans="1:3" ht="68.25" customHeight="1">
      <c r="A157" s="8" t="s">
        <v>450</v>
      </c>
      <c r="B157" s="8" t="s">
        <v>134</v>
      </c>
      <c r="C157" s="10">
        <v>2</v>
      </c>
    </row>
    <row r="158" spans="1:3" ht="76.5" customHeight="1">
      <c r="A158" s="8" t="s">
        <v>362</v>
      </c>
      <c r="B158" s="8" t="s">
        <v>134</v>
      </c>
      <c r="C158" s="10">
        <v>222</v>
      </c>
    </row>
    <row r="159" spans="1:3" ht="76.5" customHeight="1">
      <c r="A159" s="8" t="s">
        <v>451</v>
      </c>
      <c r="B159" s="8" t="s">
        <v>134</v>
      </c>
      <c r="C159" s="10">
        <v>1</v>
      </c>
    </row>
    <row r="160" spans="1:3" ht="76.5" customHeight="1">
      <c r="A160" s="8" t="s">
        <v>452</v>
      </c>
      <c r="B160" s="8" t="s">
        <v>134</v>
      </c>
      <c r="C160" s="10">
        <v>6</v>
      </c>
    </row>
    <row r="161" spans="1:3" ht="76.5" customHeight="1">
      <c r="A161" s="8" t="s">
        <v>363</v>
      </c>
      <c r="B161" s="8" t="s">
        <v>134</v>
      </c>
      <c r="C161" s="10">
        <v>13</v>
      </c>
    </row>
    <row r="162" spans="1:3" ht="69" customHeight="1">
      <c r="A162" s="8" t="s">
        <v>364</v>
      </c>
      <c r="B162" s="8" t="s">
        <v>134</v>
      </c>
      <c r="C162" s="10">
        <v>477</v>
      </c>
    </row>
    <row r="163" spans="1:3" ht="76.5" customHeight="1">
      <c r="A163" s="8" t="s">
        <v>365</v>
      </c>
      <c r="B163" s="8" t="s">
        <v>134</v>
      </c>
      <c r="C163" s="10">
        <v>6</v>
      </c>
    </row>
    <row r="164" spans="1:3" ht="76.5" customHeight="1">
      <c r="A164" s="8" t="s">
        <v>366</v>
      </c>
      <c r="B164" s="8" t="s">
        <v>134</v>
      </c>
      <c r="C164" s="10">
        <v>5943</v>
      </c>
    </row>
    <row r="165" spans="1:3" ht="76.5" customHeight="1">
      <c r="A165" s="8" t="s">
        <v>367</v>
      </c>
      <c r="B165" s="8" t="s">
        <v>134</v>
      </c>
      <c r="C165" s="10">
        <v>-17</v>
      </c>
    </row>
    <row r="166" spans="1:3" ht="76.5" customHeight="1">
      <c r="A166" s="8" t="s">
        <v>368</v>
      </c>
      <c r="B166" s="8" t="s">
        <v>134</v>
      </c>
      <c r="C166" s="10">
        <v>403</v>
      </c>
    </row>
    <row r="167" spans="1:3" ht="76.5" customHeight="1">
      <c r="A167" s="8" t="s">
        <v>369</v>
      </c>
      <c r="B167" s="8" t="s">
        <v>134</v>
      </c>
      <c r="C167" s="10">
        <v>84</v>
      </c>
    </row>
    <row r="168" spans="1:3" ht="76.5" customHeight="1">
      <c r="A168" s="8" t="s">
        <v>453</v>
      </c>
      <c r="B168" s="8" t="s">
        <v>134</v>
      </c>
      <c r="C168" s="10">
        <v>30</v>
      </c>
    </row>
    <row r="169" spans="1:3" ht="76.5" customHeight="1">
      <c r="A169" s="8" t="s">
        <v>370</v>
      </c>
      <c r="B169" s="8" t="s">
        <v>134</v>
      </c>
      <c r="C169" s="10">
        <v>222</v>
      </c>
    </row>
    <row r="170" spans="1:3" ht="76.5" customHeight="1">
      <c r="A170" s="8" t="s">
        <v>371</v>
      </c>
      <c r="B170" s="8" t="s">
        <v>134</v>
      </c>
      <c r="C170" s="10">
        <v>272</v>
      </c>
    </row>
    <row r="171" spans="1:3" ht="76.5" customHeight="1">
      <c r="A171" s="8" t="s">
        <v>372</v>
      </c>
      <c r="B171" s="8" t="s">
        <v>134</v>
      </c>
      <c r="C171" s="10">
        <v>564</v>
      </c>
    </row>
    <row r="172" spans="1:3" ht="76.5" customHeight="1">
      <c r="A172" s="8" t="s">
        <v>373</v>
      </c>
      <c r="B172" s="8" t="s">
        <v>134</v>
      </c>
      <c r="C172" s="10">
        <v>440</v>
      </c>
    </row>
    <row r="173" spans="1:3" ht="38.25" customHeight="1">
      <c r="A173" s="8" t="s">
        <v>137</v>
      </c>
      <c r="B173" s="8" t="s">
        <v>136</v>
      </c>
      <c r="C173" s="10">
        <f>C174+C177</f>
        <v>72631</v>
      </c>
    </row>
    <row r="174" spans="1:3" ht="27.75" customHeight="1">
      <c r="A174" s="8" t="s">
        <v>139</v>
      </c>
      <c r="B174" s="8" t="s">
        <v>138</v>
      </c>
      <c r="C174" s="10">
        <f>C175</f>
        <v>-28</v>
      </c>
    </row>
    <row r="175" spans="1:3" ht="56.25" customHeight="1">
      <c r="A175" s="8" t="s">
        <v>141</v>
      </c>
      <c r="B175" s="8" t="s">
        <v>140</v>
      </c>
      <c r="C175" s="10">
        <f>C176</f>
        <v>-28</v>
      </c>
    </row>
    <row r="176" spans="1:3" ht="56.25" customHeight="1">
      <c r="A176" s="8" t="s">
        <v>374</v>
      </c>
      <c r="B176" s="8" t="s">
        <v>140</v>
      </c>
      <c r="C176" s="10">
        <v>-28</v>
      </c>
    </row>
    <row r="177" spans="1:3" ht="28.5" customHeight="1">
      <c r="A177" s="8" t="s">
        <v>143</v>
      </c>
      <c r="B177" s="8" t="s">
        <v>142</v>
      </c>
      <c r="C177" s="10">
        <f>C178</f>
        <v>72659</v>
      </c>
    </row>
    <row r="178" spans="1:3" ht="36" customHeight="1">
      <c r="A178" s="8" t="s">
        <v>145</v>
      </c>
      <c r="B178" s="8" t="s">
        <v>144</v>
      </c>
      <c r="C178" s="10">
        <f>C179+C180+C181+C182+C183</f>
        <v>72659</v>
      </c>
    </row>
    <row r="179" spans="1:3" ht="36" customHeight="1">
      <c r="A179" s="8" t="s">
        <v>375</v>
      </c>
      <c r="B179" s="8" t="s">
        <v>144</v>
      </c>
      <c r="C179" s="10">
        <v>962</v>
      </c>
    </row>
    <row r="180" spans="1:3" ht="36" customHeight="1">
      <c r="A180" s="8" t="s">
        <v>376</v>
      </c>
      <c r="B180" s="8" t="s">
        <v>144</v>
      </c>
      <c r="C180" s="10">
        <v>13045</v>
      </c>
    </row>
    <row r="181" spans="1:3" ht="36" customHeight="1">
      <c r="A181" s="8" t="s">
        <v>377</v>
      </c>
      <c r="B181" s="8" t="s">
        <v>144</v>
      </c>
      <c r="C181" s="10">
        <v>446</v>
      </c>
    </row>
    <row r="182" spans="1:3" ht="36" customHeight="1">
      <c r="A182" s="8" t="s">
        <v>378</v>
      </c>
      <c r="B182" s="8" t="s">
        <v>144</v>
      </c>
      <c r="C182" s="10">
        <v>58167</v>
      </c>
    </row>
    <row r="183" spans="1:3" ht="36" customHeight="1">
      <c r="A183" s="8" t="s">
        <v>454</v>
      </c>
      <c r="B183" s="8" t="s">
        <v>144</v>
      </c>
      <c r="C183" s="10">
        <v>39</v>
      </c>
    </row>
    <row r="184" spans="1:3" s="14" customFormat="1" ht="125.25" customHeight="1">
      <c r="A184" s="13" t="s">
        <v>463</v>
      </c>
      <c r="B184" s="13" t="s">
        <v>464</v>
      </c>
      <c r="C184" s="11">
        <f>C185</f>
        <v>98</v>
      </c>
    </row>
    <row r="185" spans="1:3" s="14" customFormat="1" ht="127.5" customHeight="1">
      <c r="A185" s="8" t="s">
        <v>465</v>
      </c>
      <c r="B185" s="8" t="s">
        <v>464</v>
      </c>
      <c r="C185" s="11">
        <v>98</v>
      </c>
    </row>
    <row r="186" spans="1:3" ht="34.5" customHeight="1">
      <c r="A186" s="8" t="s">
        <v>147</v>
      </c>
      <c r="B186" s="8" t="s">
        <v>146</v>
      </c>
      <c r="C186" s="10">
        <f>C187+C293+C297+C304</f>
        <v>2877178</v>
      </c>
    </row>
    <row r="187" spans="1:4" ht="90.75" customHeight="1">
      <c r="A187" s="8" t="s">
        <v>149</v>
      </c>
      <c r="B187" s="8" t="s">
        <v>148</v>
      </c>
      <c r="C187" s="10">
        <f>+C188+C209+C272</f>
        <v>2886399</v>
      </c>
      <c r="D187" s="12"/>
    </row>
    <row r="188" spans="1:3" ht="52.5" customHeight="1">
      <c r="A188" s="8" t="s">
        <v>151</v>
      </c>
      <c r="B188" s="8" t="s">
        <v>150</v>
      </c>
      <c r="C188" s="10">
        <f>C189+C194+C197+C200+C203+C206</f>
        <v>27457</v>
      </c>
    </row>
    <row r="189" spans="1:3" ht="43.5" customHeight="1">
      <c r="A189" s="8" t="s">
        <v>153</v>
      </c>
      <c r="B189" s="8" t="s">
        <v>152</v>
      </c>
      <c r="C189" s="10">
        <f>C190</f>
        <v>8585</v>
      </c>
    </row>
    <row r="190" spans="1:3" ht="55.5" customHeight="1">
      <c r="A190" s="8" t="s">
        <v>155</v>
      </c>
      <c r="B190" s="8" t="s">
        <v>154</v>
      </c>
      <c r="C190" s="10">
        <f>C191+C192+C193</f>
        <v>8585</v>
      </c>
    </row>
    <row r="191" spans="1:3" ht="54.75" customHeight="1">
      <c r="A191" s="8" t="s">
        <v>379</v>
      </c>
      <c r="B191" s="8" t="s">
        <v>154</v>
      </c>
      <c r="C191" s="10">
        <v>700</v>
      </c>
    </row>
    <row r="192" spans="1:3" ht="56.25" customHeight="1">
      <c r="A192" s="8" t="s">
        <v>380</v>
      </c>
      <c r="B192" s="8" t="s">
        <v>154</v>
      </c>
      <c r="C192" s="10">
        <v>1913</v>
      </c>
    </row>
    <row r="193" spans="1:3" ht="55.5" customHeight="1">
      <c r="A193" s="8" t="s">
        <v>381</v>
      </c>
      <c r="B193" s="8" t="s">
        <v>154</v>
      </c>
      <c r="C193" s="10">
        <v>5972</v>
      </c>
    </row>
    <row r="194" spans="1:3" ht="84" customHeight="1">
      <c r="A194" s="8" t="s">
        <v>157</v>
      </c>
      <c r="B194" s="8" t="s">
        <v>156</v>
      </c>
      <c r="C194" s="10">
        <f>C195</f>
        <v>3167</v>
      </c>
    </row>
    <row r="195" spans="1:3" ht="75" customHeight="1">
      <c r="A195" s="8" t="s">
        <v>159</v>
      </c>
      <c r="B195" s="8" t="s">
        <v>158</v>
      </c>
      <c r="C195" s="10">
        <f>C196</f>
        <v>3167</v>
      </c>
    </row>
    <row r="196" spans="1:3" ht="78" customHeight="1">
      <c r="A196" s="8" t="s">
        <v>382</v>
      </c>
      <c r="B196" s="8" t="s">
        <v>158</v>
      </c>
      <c r="C196" s="10">
        <v>3167</v>
      </c>
    </row>
    <row r="197" spans="1:3" ht="153" customHeight="1">
      <c r="A197" s="13" t="s">
        <v>458</v>
      </c>
      <c r="B197" s="13" t="s">
        <v>498</v>
      </c>
      <c r="C197" s="10">
        <f>C198</f>
        <v>10888</v>
      </c>
    </row>
    <row r="198" spans="1:3" ht="149.25" customHeight="1">
      <c r="A198" s="13" t="s">
        <v>459</v>
      </c>
      <c r="B198" s="13" t="s">
        <v>460</v>
      </c>
      <c r="C198" s="10">
        <f>C199</f>
        <v>10888</v>
      </c>
    </row>
    <row r="199" spans="1:3" ht="96.75" customHeight="1">
      <c r="A199" s="13" t="s">
        <v>462</v>
      </c>
      <c r="B199" s="17" t="s">
        <v>461</v>
      </c>
      <c r="C199" s="10">
        <v>10888</v>
      </c>
    </row>
    <row r="200" spans="1:3" ht="104.25" customHeight="1">
      <c r="A200" s="8" t="s">
        <v>161</v>
      </c>
      <c r="B200" s="8" t="s">
        <v>160</v>
      </c>
      <c r="C200" s="10">
        <f>C201</f>
        <v>1880</v>
      </c>
    </row>
    <row r="201" spans="1:3" ht="132" customHeight="1">
      <c r="A201" s="8" t="s">
        <v>162</v>
      </c>
      <c r="B201" s="8" t="s">
        <v>499</v>
      </c>
      <c r="C201" s="10">
        <f>C202</f>
        <v>1880</v>
      </c>
    </row>
    <row r="202" spans="1:3" ht="124.5" customHeight="1">
      <c r="A202" s="8" t="s">
        <v>383</v>
      </c>
      <c r="B202" s="8" t="s">
        <v>499</v>
      </c>
      <c r="C202" s="10">
        <v>1880</v>
      </c>
    </row>
    <row r="203" spans="1:3" ht="92.25" customHeight="1">
      <c r="A203" s="8" t="s">
        <v>164</v>
      </c>
      <c r="B203" s="8" t="s">
        <v>163</v>
      </c>
      <c r="C203" s="10">
        <f>C204</f>
        <v>2490</v>
      </c>
    </row>
    <row r="204" spans="1:3" ht="107.25" customHeight="1">
      <c r="A204" s="8" t="s">
        <v>166</v>
      </c>
      <c r="B204" s="8" t="s">
        <v>165</v>
      </c>
      <c r="C204" s="10">
        <f>C205</f>
        <v>2490</v>
      </c>
    </row>
    <row r="205" spans="1:3" ht="103.5" customHeight="1">
      <c r="A205" s="8" t="s">
        <v>384</v>
      </c>
      <c r="B205" s="8" t="s">
        <v>165</v>
      </c>
      <c r="C205" s="10">
        <v>2490</v>
      </c>
    </row>
    <row r="206" spans="1:3" ht="26.25" customHeight="1">
      <c r="A206" s="8" t="s">
        <v>168</v>
      </c>
      <c r="B206" s="8" t="s">
        <v>167</v>
      </c>
      <c r="C206" s="10">
        <f>C207</f>
        <v>447</v>
      </c>
    </row>
    <row r="207" spans="1:3" ht="42" customHeight="1">
      <c r="A207" s="8" t="s">
        <v>170</v>
      </c>
      <c r="B207" s="8" t="s">
        <v>169</v>
      </c>
      <c r="C207" s="10">
        <f>C208</f>
        <v>447</v>
      </c>
    </row>
    <row r="208" spans="1:3" ht="42" customHeight="1">
      <c r="A208" s="8" t="s">
        <v>385</v>
      </c>
      <c r="B208" s="8" t="s">
        <v>169</v>
      </c>
      <c r="C208" s="10">
        <v>447</v>
      </c>
    </row>
    <row r="209" spans="1:3" ht="47.25" customHeight="1">
      <c r="A209" s="8" t="s">
        <v>171</v>
      </c>
      <c r="B209" s="8" t="s">
        <v>500</v>
      </c>
      <c r="C209" s="10">
        <f>C210+C213+C216+C219+C222+C225+C228+C231+C239+C242+C245+C248+C251+C254+C257+C263+C266+C269+C260</f>
        <v>2843859</v>
      </c>
    </row>
    <row r="210" spans="1:3" ht="52.5" customHeight="1">
      <c r="A210" s="8" t="s">
        <v>173</v>
      </c>
      <c r="B210" s="8" t="s">
        <v>172</v>
      </c>
      <c r="C210" s="10">
        <f>C211</f>
        <v>153320</v>
      </c>
    </row>
    <row r="211" spans="1:3" ht="70.5" customHeight="1">
      <c r="A211" s="8" t="s">
        <v>175</v>
      </c>
      <c r="B211" s="8" t="s">
        <v>174</v>
      </c>
      <c r="C211" s="10">
        <f>C212</f>
        <v>153320</v>
      </c>
    </row>
    <row r="212" spans="1:3" ht="68.25" customHeight="1">
      <c r="A212" s="8" t="s">
        <v>386</v>
      </c>
      <c r="B212" s="8" t="s">
        <v>174</v>
      </c>
      <c r="C212" s="10">
        <v>153320</v>
      </c>
    </row>
    <row r="213" spans="1:3" ht="50.25" customHeight="1">
      <c r="A213" s="8" t="s">
        <v>177</v>
      </c>
      <c r="B213" s="8" t="s">
        <v>176</v>
      </c>
      <c r="C213" s="10">
        <f>C214</f>
        <v>7755</v>
      </c>
    </row>
    <row r="214" spans="1:3" ht="69" customHeight="1">
      <c r="A214" s="8" t="s">
        <v>179</v>
      </c>
      <c r="B214" s="8" t="s">
        <v>178</v>
      </c>
      <c r="C214" s="10">
        <f>C215</f>
        <v>7755</v>
      </c>
    </row>
    <row r="215" spans="1:3" ht="69" customHeight="1">
      <c r="A215" s="8" t="s">
        <v>387</v>
      </c>
      <c r="B215" s="8" t="s">
        <v>178</v>
      </c>
      <c r="C215" s="10">
        <v>7755</v>
      </c>
    </row>
    <row r="216" spans="1:3" ht="126" customHeight="1">
      <c r="A216" s="8" t="s">
        <v>181</v>
      </c>
      <c r="B216" s="8" t="s">
        <v>180</v>
      </c>
      <c r="C216" s="10">
        <f>C217</f>
        <v>26502</v>
      </c>
    </row>
    <row r="217" spans="1:3" ht="137.25" customHeight="1">
      <c r="A217" s="8" t="s">
        <v>183</v>
      </c>
      <c r="B217" s="8" t="s">
        <v>182</v>
      </c>
      <c r="C217" s="10">
        <f>C218</f>
        <v>26502</v>
      </c>
    </row>
    <row r="218" spans="1:3" ht="135" customHeight="1">
      <c r="A218" s="8" t="s">
        <v>388</v>
      </c>
      <c r="B218" s="8" t="s">
        <v>182</v>
      </c>
      <c r="C218" s="10">
        <v>26502</v>
      </c>
    </row>
    <row r="219" spans="1:3" ht="111" customHeight="1">
      <c r="A219" s="8" t="s">
        <v>185</v>
      </c>
      <c r="B219" s="8" t="s">
        <v>184</v>
      </c>
      <c r="C219" s="10">
        <f>C220</f>
        <v>64</v>
      </c>
    </row>
    <row r="220" spans="1:3" ht="116.25" customHeight="1">
      <c r="A220" s="8" t="s">
        <v>187</v>
      </c>
      <c r="B220" s="8" t="s">
        <v>186</v>
      </c>
      <c r="C220" s="10">
        <f>C221</f>
        <v>64</v>
      </c>
    </row>
    <row r="221" spans="1:3" ht="116.25" customHeight="1">
      <c r="A221" s="8" t="s">
        <v>389</v>
      </c>
      <c r="B221" s="8" t="s">
        <v>186</v>
      </c>
      <c r="C221" s="10">
        <v>64</v>
      </c>
    </row>
    <row r="222" spans="1:3" ht="76.5" customHeight="1">
      <c r="A222" s="8" t="s">
        <v>189</v>
      </c>
      <c r="B222" s="8" t="s">
        <v>188</v>
      </c>
      <c r="C222" s="10">
        <f>C223</f>
        <v>1347</v>
      </c>
    </row>
    <row r="223" spans="1:3" ht="95.25" customHeight="1">
      <c r="A223" s="8" t="s">
        <v>191</v>
      </c>
      <c r="B223" s="8" t="s">
        <v>190</v>
      </c>
      <c r="C223" s="10">
        <f>C224</f>
        <v>1347</v>
      </c>
    </row>
    <row r="224" spans="1:3" ht="95.25" customHeight="1">
      <c r="A224" s="8" t="s">
        <v>390</v>
      </c>
      <c r="B224" s="8" t="s">
        <v>190</v>
      </c>
      <c r="C224" s="10">
        <v>1347</v>
      </c>
    </row>
    <row r="225" spans="1:3" ht="84" customHeight="1">
      <c r="A225" s="8" t="s">
        <v>193</v>
      </c>
      <c r="B225" s="8" t="s">
        <v>192</v>
      </c>
      <c r="C225" s="10">
        <f>C226</f>
        <v>14950</v>
      </c>
    </row>
    <row r="226" spans="1:3" ht="72" customHeight="1">
      <c r="A226" s="8" t="s">
        <v>195</v>
      </c>
      <c r="B226" s="8" t="s">
        <v>194</v>
      </c>
      <c r="C226" s="10">
        <f>C227</f>
        <v>14950</v>
      </c>
    </row>
    <row r="227" spans="1:3" ht="72" customHeight="1">
      <c r="A227" s="8" t="s">
        <v>391</v>
      </c>
      <c r="B227" s="8" t="s">
        <v>194</v>
      </c>
      <c r="C227" s="10">
        <v>14950</v>
      </c>
    </row>
    <row r="228" spans="1:3" ht="86.25" customHeight="1">
      <c r="A228" s="8" t="s">
        <v>197</v>
      </c>
      <c r="B228" s="8" t="s">
        <v>196</v>
      </c>
      <c r="C228" s="10">
        <f>C229</f>
        <v>13018</v>
      </c>
    </row>
    <row r="229" spans="1:3" ht="85.5" customHeight="1">
      <c r="A229" s="8" t="s">
        <v>199</v>
      </c>
      <c r="B229" s="8" t="s">
        <v>198</v>
      </c>
      <c r="C229" s="10">
        <f>C230</f>
        <v>13018</v>
      </c>
    </row>
    <row r="230" spans="1:3" ht="86.25" customHeight="1">
      <c r="A230" s="8" t="s">
        <v>392</v>
      </c>
      <c r="B230" s="8" t="s">
        <v>198</v>
      </c>
      <c r="C230" s="10">
        <v>13018</v>
      </c>
    </row>
    <row r="231" spans="1:3" ht="70.5" customHeight="1">
      <c r="A231" s="8" t="s">
        <v>201</v>
      </c>
      <c r="B231" s="8" t="s">
        <v>200</v>
      </c>
      <c r="C231" s="10">
        <f>C232</f>
        <v>2257621</v>
      </c>
    </row>
    <row r="232" spans="1:3" ht="75.75" customHeight="1">
      <c r="A232" s="8" t="s">
        <v>203</v>
      </c>
      <c r="B232" s="8" t="s">
        <v>202</v>
      </c>
      <c r="C232" s="10">
        <f>C233+C234+C235+C236+C237+C238</f>
        <v>2257621</v>
      </c>
    </row>
    <row r="233" spans="1:3" ht="74.25" customHeight="1">
      <c r="A233" s="8" t="s">
        <v>393</v>
      </c>
      <c r="B233" s="8" t="s">
        <v>202</v>
      </c>
      <c r="C233" s="10">
        <v>342</v>
      </c>
    </row>
    <row r="234" spans="1:3" ht="74.25" customHeight="1">
      <c r="A234" s="8" t="s">
        <v>394</v>
      </c>
      <c r="B234" s="8" t="s">
        <v>202</v>
      </c>
      <c r="C234" s="10">
        <v>3166</v>
      </c>
    </row>
    <row r="235" spans="1:3" ht="74.25" customHeight="1">
      <c r="A235" s="8" t="s">
        <v>395</v>
      </c>
      <c r="B235" s="8" t="s">
        <v>202</v>
      </c>
      <c r="C235" s="10">
        <v>274</v>
      </c>
    </row>
    <row r="236" spans="1:3" ht="74.25" customHeight="1">
      <c r="A236" s="8" t="s">
        <v>396</v>
      </c>
      <c r="B236" s="8" t="s">
        <v>202</v>
      </c>
      <c r="C236" s="10">
        <v>1737317</v>
      </c>
    </row>
    <row r="237" spans="1:3" ht="74.25" customHeight="1">
      <c r="A237" s="8" t="s">
        <v>397</v>
      </c>
      <c r="B237" s="8" t="s">
        <v>202</v>
      </c>
      <c r="C237" s="10">
        <v>64</v>
      </c>
    </row>
    <row r="238" spans="1:3" ht="74.25" customHeight="1">
      <c r="A238" s="8" t="s">
        <v>398</v>
      </c>
      <c r="B238" s="8" t="s">
        <v>202</v>
      </c>
      <c r="C238" s="10">
        <v>516458</v>
      </c>
    </row>
    <row r="239" spans="1:3" ht="90" customHeight="1">
      <c r="A239" s="8" t="s">
        <v>205</v>
      </c>
      <c r="B239" s="8" t="s">
        <v>204</v>
      </c>
      <c r="C239" s="10">
        <f>C240</f>
        <v>28823</v>
      </c>
    </row>
    <row r="240" spans="1:3" ht="102.75" customHeight="1">
      <c r="A240" s="8" t="s">
        <v>207</v>
      </c>
      <c r="B240" s="8" t="s">
        <v>206</v>
      </c>
      <c r="C240" s="10">
        <f>C241</f>
        <v>28823</v>
      </c>
    </row>
    <row r="241" spans="1:3" ht="103.5" customHeight="1">
      <c r="A241" s="8" t="s">
        <v>399</v>
      </c>
      <c r="B241" s="8" t="s">
        <v>206</v>
      </c>
      <c r="C241" s="10">
        <v>28823</v>
      </c>
    </row>
    <row r="242" spans="1:3" ht="159" customHeight="1">
      <c r="A242" s="8" t="s">
        <v>209</v>
      </c>
      <c r="B242" s="8" t="s">
        <v>208</v>
      </c>
      <c r="C242" s="10">
        <f>C243</f>
        <v>56933</v>
      </c>
    </row>
    <row r="243" spans="1:3" ht="159" customHeight="1">
      <c r="A243" s="8" t="s">
        <v>211</v>
      </c>
      <c r="B243" s="8" t="s">
        <v>210</v>
      </c>
      <c r="C243" s="10">
        <f>C244</f>
        <v>56933</v>
      </c>
    </row>
    <row r="244" spans="1:3" ht="159" customHeight="1">
      <c r="A244" s="8" t="s">
        <v>400</v>
      </c>
      <c r="B244" s="8" t="s">
        <v>210</v>
      </c>
      <c r="C244" s="10">
        <v>56933</v>
      </c>
    </row>
    <row r="245" spans="1:3" ht="185.25" customHeight="1">
      <c r="A245" s="8" t="s">
        <v>213</v>
      </c>
      <c r="B245" s="8" t="s">
        <v>212</v>
      </c>
      <c r="C245" s="10">
        <f>C246</f>
        <v>13282</v>
      </c>
    </row>
    <row r="246" spans="1:3" ht="187.5" customHeight="1">
      <c r="A246" s="8" t="s">
        <v>215</v>
      </c>
      <c r="B246" s="8" t="s">
        <v>214</v>
      </c>
      <c r="C246" s="10">
        <f>C247</f>
        <v>13282</v>
      </c>
    </row>
    <row r="247" spans="1:3" ht="187.5" customHeight="1">
      <c r="A247" s="8" t="s">
        <v>401</v>
      </c>
      <c r="B247" s="8" t="s">
        <v>214</v>
      </c>
      <c r="C247" s="10">
        <v>13282</v>
      </c>
    </row>
    <row r="248" spans="1:3" ht="141.75" customHeight="1">
      <c r="A248" s="8" t="s">
        <v>216</v>
      </c>
      <c r="B248" s="8" t="s">
        <v>285</v>
      </c>
      <c r="C248" s="10">
        <f>C249</f>
        <v>4226</v>
      </c>
    </row>
    <row r="249" spans="1:3" ht="150" customHeight="1">
      <c r="A249" s="8" t="s">
        <v>218</v>
      </c>
      <c r="B249" s="8" t="s">
        <v>217</v>
      </c>
      <c r="C249" s="10">
        <f>C250</f>
        <v>4226</v>
      </c>
    </row>
    <row r="250" spans="1:3" ht="156" customHeight="1">
      <c r="A250" s="8" t="s">
        <v>402</v>
      </c>
      <c r="B250" s="8" t="s">
        <v>217</v>
      </c>
      <c r="C250" s="10">
        <v>4226</v>
      </c>
    </row>
    <row r="251" spans="1:3" ht="136.5" customHeight="1">
      <c r="A251" s="8" t="s">
        <v>220</v>
      </c>
      <c r="B251" s="8" t="s">
        <v>219</v>
      </c>
      <c r="C251" s="10">
        <f>C252</f>
        <v>111003</v>
      </c>
    </row>
    <row r="252" spans="1:3" ht="122.25" customHeight="1">
      <c r="A252" s="8" t="s">
        <v>222</v>
      </c>
      <c r="B252" s="8" t="s">
        <v>221</v>
      </c>
      <c r="C252" s="10">
        <f>C253</f>
        <v>111003</v>
      </c>
    </row>
    <row r="253" spans="1:3" ht="122.25" customHeight="1">
      <c r="A253" s="8" t="s">
        <v>403</v>
      </c>
      <c r="B253" s="8" t="s">
        <v>221</v>
      </c>
      <c r="C253" s="10">
        <v>111003</v>
      </c>
    </row>
    <row r="254" spans="1:3" ht="114.75" customHeight="1">
      <c r="A254" s="8" t="s">
        <v>224</v>
      </c>
      <c r="B254" s="8" t="s">
        <v>223</v>
      </c>
      <c r="C254" s="10">
        <f>C255</f>
        <v>2875</v>
      </c>
    </row>
    <row r="255" spans="1:3" ht="99.75" customHeight="1">
      <c r="A255" s="8" t="s">
        <v>226</v>
      </c>
      <c r="B255" s="8" t="s">
        <v>225</v>
      </c>
      <c r="C255" s="10">
        <f>C256</f>
        <v>2875</v>
      </c>
    </row>
    <row r="256" spans="1:3" ht="104.25" customHeight="1">
      <c r="A256" s="8" t="s">
        <v>404</v>
      </c>
      <c r="B256" s="8" t="s">
        <v>225</v>
      </c>
      <c r="C256" s="10">
        <v>2875</v>
      </c>
    </row>
    <row r="257" spans="1:3" ht="139.5" customHeight="1">
      <c r="A257" s="8" t="s">
        <v>228</v>
      </c>
      <c r="B257" s="8" t="s">
        <v>227</v>
      </c>
      <c r="C257" s="10">
        <f>C258</f>
        <v>45210</v>
      </c>
    </row>
    <row r="258" spans="1:3" ht="141.75" customHeight="1">
      <c r="A258" s="8" t="s">
        <v>230</v>
      </c>
      <c r="B258" s="8" t="s">
        <v>229</v>
      </c>
      <c r="C258" s="10">
        <f>C259</f>
        <v>45210</v>
      </c>
    </row>
    <row r="259" spans="1:3" ht="138.75" customHeight="1">
      <c r="A259" s="8" t="s">
        <v>405</v>
      </c>
      <c r="B259" s="8" t="s">
        <v>229</v>
      </c>
      <c r="C259" s="10">
        <v>45210</v>
      </c>
    </row>
    <row r="260" spans="1:3" ht="76.5" customHeight="1">
      <c r="A260" s="8" t="s">
        <v>466</v>
      </c>
      <c r="B260" s="8" t="s">
        <v>469</v>
      </c>
      <c r="C260" s="10">
        <f>C261</f>
        <v>2477</v>
      </c>
    </row>
    <row r="261" spans="1:3" ht="84" customHeight="1">
      <c r="A261" s="8" t="s">
        <v>467</v>
      </c>
      <c r="B261" s="8" t="s">
        <v>470</v>
      </c>
      <c r="C261" s="10">
        <f>C262</f>
        <v>2477</v>
      </c>
    </row>
    <row r="262" spans="1:3" ht="94.5" customHeight="1">
      <c r="A262" s="8" t="s">
        <v>468</v>
      </c>
      <c r="B262" s="8" t="s">
        <v>470</v>
      </c>
      <c r="C262" s="10">
        <v>2477</v>
      </c>
    </row>
    <row r="263" spans="1:3" ht="179.25" customHeight="1">
      <c r="A263" s="8" t="s">
        <v>232</v>
      </c>
      <c r="B263" s="8" t="s">
        <v>231</v>
      </c>
      <c r="C263" s="10">
        <f>C264</f>
        <v>78916</v>
      </c>
    </row>
    <row r="264" spans="1:3" ht="177.75" customHeight="1">
      <c r="A264" s="8" t="s">
        <v>234</v>
      </c>
      <c r="B264" s="8" t="s">
        <v>233</v>
      </c>
      <c r="C264" s="10">
        <f>C265</f>
        <v>78916</v>
      </c>
    </row>
    <row r="265" spans="1:3" ht="167.25" customHeight="1">
      <c r="A265" s="8" t="s">
        <v>406</v>
      </c>
      <c r="B265" s="8" t="s">
        <v>233</v>
      </c>
      <c r="C265" s="10">
        <v>78916</v>
      </c>
    </row>
    <row r="266" spans="1:3" ht="109.5" customHeight="1">
      <c r="A266" s="8" t="s">
        <v>236</v>
      </c>
      <c r="B266" s="8" t="s">
        <v>235</v>
      </c>
      <c r="C266" s="10">
        <f>C267</f>
        <v>21744</v>
      </c>
    </row>
    <row r="267" spans="1:3" ht="130.5" customHeight="1">
      <c r="A267" s="8" t="s">
        <v>238</v>
      </c>
      <c r="B267" s="8" t="s">
        <v>237</v>
      </c>
      <c r="C267" s="10">
        <f>C268</f>
        <v>21744</v>
      </c>
    </row>
    <row r="268" spans="1:3" ht="118.5" customHeight="1">
      <c r="A268" s="8" t="s">
        <v>407</v>
      </c>
      <c r="B268" s="8" t="s">
        <v>237</v>
      </c>
      <c r="C268" s="10">
        <v>21744</v>
      </c>
    </row>
    <row r="269" spans="1:3" ht="20.25" customHeight="1">
      <c r="A269" s="8" t="s">
        <v>240</v>
      </c>
      <c r="B269" s="8" t="s">
        <v>239</v>
      </c>
      <c r="C269" s="10">
        <v>3793</v>
      </c>
    </row>
    <row r="270" spans="1:3" ht="34.5" customHeight="1">
      <c r="A270" s="8" t="s">
        <v>242</v>
      </c>
      <c r="B270" s="8" t="s">
        <v>241</v>
      </c>
      <c r="C270" s="10">
        <v>3793</v>
      </c>
    </row>
    <row r="271" spans="1:3" ht="34.5" customHeight="1">
      <c r="A271" s="8" t="s">
        <v>408</v>
      </c>
      <c r="B271" s="8" t="s">
        <v>241</v>
      </c>
      <c r="C271" s="10">
        <v>3793</v>
      </c>
    </row>
    <row r="272" spans="1:3" ht="30" customHeight="1">
      <c r="A272" s="8" t="s">
        <v>244</v>
      </c>
      <c r="B272" s="8" t="s">
        <v>243</v>
      </c>
      <c r="C272" s="10">
        <f>C273+C277+C280+C283+C286+C289</f>
        <v>15083</v>
      </c>
    </row>
    <row r="273" spans="1:3" ht="103.5" customHeight="1">
      <c r="A273" s="8" t="s">
        <v>246</v>
      </c>
      <c r="B273" s="8" t="s">
        <v>245</v>
      </c>
      <c r="C273" s="10">
        <f>C274</f>
        <v>3975</v>
      </c>
    </row>
    <row r="274" spans="1:3" ht="123" customHeight="1">
      <c r="A274" s="8" t="s">
        <v>248</v>
      </c>
      <c r="B274" s="8" t="s">
        <v>247</v>
      </c>
      <c r="C274" s="10">
        <f>C275+C276</f>
        <v>3975</v>
      </c>
    </row>
    <row r="275" spans="1:3" ht="126" customHeight="1">
      <c r="A275" s="8" t="s">
        <v>409</v>
      </c>
      <c r="B275" s="8" t="s">
        <v>247</v>
      </c>
      <c r="C275" s="10">
        <v>44</v>
      </c>
    </row>
    <row r="276" spans="1:3" ht="124.5" customHeight="1">
      <c r="A276" s="8" t="s">
        <v>410</v>
      </c>
      <c r="B276" s="8" t="s">
        <v>247</v>
      </c>
      <c r="C276" s="10">
        <v>3931</v>
      </c>
    </row>
    <row r="277" spans="1:3" ht="124.5" customHeight="1">
      <c r="A277" s="8" t="s">
        <v>250</v>
      </c>
      <c r="B277" s="8" t="s">
        <v>249</v>
      </c>
      <c r="C277" s="10">
        <f>C278</f>
        <v>77</v>
      </c>
    </row>
    <row r="278" spans="1:3" ht="84" customHeight="1">
      <c r="A278" s="8" t="s">
        <v>252</v>
      </c>
      <c r="B278" s="8" t="s">
        <v>251</v>
      </c>
      <c r="C278" s="10">
        <f>C279</f>
        <v>77</v>
      </c>
    </row>
    <row r="279" spans="1:3" ht="84" customHeight="1">
      <c r="A279" s="8" t="s">
        <v>411</v>
      </c>
      <c r="B279" s="8" t="s">
        <v>251</v>
      </c>
      <c r="C279" s="10">
        <v>77</v>
      </c>
    </row>
    <row r="280" spans="1:3" ht="135" customHeight="1">
      <c r="A280" s="8" t="s">
        <v>254</v>
      </c>
      <c r="B280" s="8" t="s">
        <v>253</v>
      </c>
      <c r="C280" s="10">
        <f>C281</f>
        <v>57</v>
      </c>
    </row>
    <row r="281" spans="1:3" ht="154.5" customHeight="1">
      <c r="A281" s="8" t="s">
        <v>256</v>
      </c>
      <c r="B281" s="8" t="s">
        <v>255</v>
      </c>
      <c r="C281" s="10">
        <f>C282</f>
        <v>57</v>
      </c>
    </row>
    <row r="282" spans="1:3" ht="155.25" customHeight="1">
      <c r="A282" s="8" t="s">
        <v>412</v>
      </c>
      <c r="B282" s="8" t="s">
        <v>255</v>
      </c>
      <c r="C282" s="10">
        <v>57</v>
      </c>
    </row>
    <row r="283" spans="1:3" ht="110.25" customHeight="1">
      <c r="A283" s="8" t="s">
        <v>471</v>
      </c>
      <c r="B283" s="8" t="s">
        <v>473</v>
      </c>
      <c r="C283" s="10">
        <f>C284</f>
        <v>200</v>
      </c>
    </row>
    <row r="284" spans="1:3" ht="112.5" customHeight="1">
      <c r="A284" s="8" t="s">
        <v>472</v>
      </c>
      <c r="B284" s="8" t="s">
        <v>474</v>
      </c>
      <c r="C284" s="10">
        <f>C285</f>
        <v>200</v>
      </c>
    </row>
    <row r="285" spans="1:3" ht="112.5" customHeight="1">
      <c r="A285" s="8" t="s">
        <v>475</v>
      </c>
      <c r="B285" s="8" t="s">
        <v>474</v>
      </c>
      <c r="C285" s="10">
        <v>200</v>
      </c>
    </row>
    <row r="286" spans="1:3" ht="138.75" customHeight="1">
      <c r="A286" s="8" t="s">
        <v>258</v>
      </c>
      <c r="B286" s="8" t="s">
        <v>257</v>
      </c>
      <c r="C286" s="10">
        <f>C287</f>
        <v>9348</v>
      </c>
    </row>
    <row r="287" spans="1:3" ht="143.25" customHeight="1">
      <c r="A287" s="8" t="s">
        <v>260</v>
      </c>
      <c r="B287" s="8" t="s">
        <v>259</v>
      </c>
      <c r="C287" s="10">
        <f>C288</f>
        <v>9348</v>
      </c>
    </row>
    <row r="288" spans="1:3" ht="141" customHeight="1">
      <c r="A288" s="8" t="s">
        <v>476</v>
      </c>
      <c r="B288" s="8" t="s">
        <v>259</v>
      </c>
      <c r="C288" s="10">
        <v>9348</v>
      </c>
    </row>
    <row r="289" spans="1:3" ht="39.75" customHeight="1">
      <c r="A289" s="8" t="s">
        <v>262</v>
      </c>
      <c r="B289" s="8" t="s">
        <v>261</v>
      </c>
      <c r="C289" s="10">
        <f>C290</f>
        <v>1426</v>
      </c>
    </row>
    <row r="290" spans="1:3" ht="53.25" customHeight="1">
      <c r="A290" s="8" t="s">
        <v>264</v>
      </c>
      <c r="B290" s="8" t="s">
        <v>263</v>
      </c>
      <c r="C290" s="10">
        <f>C291+C292</f>
        <v>1426</v>
      </c>
    </row>
    <row r="291" spans="1:3" ht="54" customHeight="1">
      <c r="A291" s="8" t="s">
        <v>477</v>
      </c>
      <c r="B291" s="8" t="s">
        <v>263</v>
      </c>
      <c r="C291" s="10">
        <v>950</v>
      </c>
    </row>
    <row r="292" spans="1:3" ht="54" customHeight="1">
      <c r="A292" s="8" t="s">
        <v>413</v>
      </c>
      <c r="B292" s="8" t="s">
        <v>263</v>
      </c>
      <c r="C292" s="10">
        <v>476</v>
      </c>
    </row>
    <row r="293" spans="1:3" ht="35.25" customHeight="1">
      <c r="A293" s="8" t="s">
        <v>266</v>
      </c>
      <c r="B293" s="8" t="s">
        <v>265</v>
      </c>
      <c r="C293" s="10">
        <f>C294</f>
        <v>64</v>
      </c>
    </row>
    <row r="294" spans="1:3" ht="43.5" customHeight="1">
      <c r="A294" s="8" t="s">
        <v>268</v>
      </c>
      <c r="B294" s="8" t="s">
        <v>267</v>
      </c>
      <c r="C294" s="10">
        <f>C295</f>
        <v>64</v>
      </c>
    </row>
    <row r="295" spans="1:3" ht="43.5" customHeight="1">
      <c r="A295" s="8" t="s">
        <v>269</v>
      </c>
      <c r="B295" s="8" t="s">
        <v>267</v>
      </c>
      <c r="C295" s="10">
        <f>C296</f>
        <v>64</v>
      </c>
    </row>
    <row r="296" spans="1:3" ht="33.75" customHeight="1">
      <c r="A296" s="8" t="s">
        <v>478</v>
      </c>
      <c r="B296" s="8" t="s">
        <v>267</v>
      </c>
      <c r="C296" s="10">
        <v>64</v>
      </c>
    </row>
    <row r="297" spans="1:3" ht="201" customHeight="1">
      <c r="A297" s="8" t="s">
        <v>480</v>
      </c>
      <c r="B297" s="8" t="s">
        <v>479</v>
      </c>
      <c r="C297" s="10">
        <f>C299+C302</f>
        <v>19</v>
      </c>
    </row>
    <row r="298" spans="1:3" ht="60.75" customHeight="1">
      <c r="A298" s="8" t="s">
        <v>501</v>
      </c>
      <c r="B298" s="20" t="s">
        <v>502</v>
      </c>
      <c r="C298" s="10">
        <f>C299+C302</f>
        <v>19</v>
      </c>
    </row>
    <row r="299" spans="1:3" ht="73.5" customHeight="1">
      <c r="A299" s="8" t="s">
        <v>503</v>
      </c>
      <c r="B299" s="15" t="s">
        <v>482</v>
      </c>
      <c r="C299" s="10">
        <f>C300+C301</f>
        <v>11</v>
      </c>
    </row>
    <row r="300" spans="1:3" ht="78.75" customHeight="1">
      <c r="A300" s="8" t="s">
        <v>485</v>
      </c>
      <c r="B300" s="8" t="s">
        <v>482</v>
      </c>
      <c r="C300" s="10">
        <v>8</v>
      </c>
    </row>
    <row r="301" spans="1:3" ht="83.25" customHeight="1">
      <c r="A301" s="8" t="s">
        <v>486</v>
      </c>
      <c r="B301" s="8" t="s">
        <v>482</v>
      </c>
      <c r="C301" s="10">
        <v>3</v>
      </c>
    </row>
    <row r="302" spans="1:3" ht="77.25" customHeight="1">
      <c r="A302" s="8" t="s">
        <v>481</v>
      </c>
      <c r="B302" s="8" t="s">
        <v>483</v>
      </c>
      <c r="C302" s="10">
        <f>C303</f>
        <v>8</v>
      </c>
    </row>
    <row r="303" spans="1:3" ht="71.25" customHeight="1">
      <c r="A303" s="8" t="s">
        <v>484</v>
      </c>
      <c r="B303" s="8" t="s">
        <v>483</v>
      </c>
      <c r="C303" s="10">
        <v>8</v>
      </c>
    </row>
    <row r="304" spans="1:3" ht="102.75" customHeight="1">
      <c r="A304" s="8" t="s">
        <v>271</v>
      </c>
      <c r="B304" s="8" t="s">
        <v>270</v>
      </c>
      <c r="C304" s="10">
        <f>C305</f>
        <v>-9304</v>
      </c>
    </row>
    <row r="305" spans="1:3" ht="87.75" customHeight="1">
      <c r="A305" s="8" t="s">
        <v>273</v>
      </c>
      <c r="B305" s="8" t="s">
        <v>272</v>
      </c>
      <c r="C305" s="10">
        <f>C306+C307+C308+C309+C310+C311+C312+C313</f>
        <v>-9304</v>
      </c>
    </row>
    <row r="306" spans="1:3" ht="87.75" customHeight="1">
      <c r="A306" s="8" t="s">
        <v>414</v>
      </c>
      <c r="B306" s="8" t="s">
        <v>272</v>
      </c>
      <c r="C306" s="10">
        <v>-245</v>
      </c>
    </row>
    <row r="307" spans="1:3" ht="90.75" customHeight="1">
      <c r="A307" s="8" t="s">
        <v>489</v>
      </c>
      <c r="B307" s="8" t="s">
        <v>272</v>
      </c>
      <c r="C307" s="10">
        <v>-25</v>
      </c>
    </row>
    <row r="308" spans="1:3" ht="90.75" customHeight="1">
      <c r="A308" s="8" t="s">
        <v>415</v>
      </c>
      <c r="B308" s="8" t="s">
        <v>272</v>
      </c>
      <c r="C308" s="10">
        <v>-764</v>
      </c>
    </row>
    <row r="309" spans="1:3" ht="90.75" customHeight="1">
      <c r="A309" s="8" t="s">
        <v>487</v>
      </c>
      <c r="B309" s="8" t="s">
        <v>272</v>
      </c>
      <c r="C309" s="10">
        <v>-7</v>
      </c>
    </row>
    <row r="310" spans="1:3" ht="90.75" customHeight="1">
      <c r="A310" s="8" t="s">
        <v>488</v>
      </c>
      <c r="B310" s="8" t="s">
        <v>272</v>
      </c>
      <c r="C310" s="10">
        <v>-5262</v>
      </c>
    </row>
    <row r="311" spans="1:3" ht="90.75" customHeight="1">
      <c r="A311" s="8" t="s">
        <v>416</v>
      </c>
      <c r="B311" s="8" t="s">
        <v>272</v>
      </c>
      <c r="C311" s="10">
        <v>-318</v>
      </c>
    </row>
    <row r="312" spans="1:3" ht="87" customHeight="1">
      <c r="A312" s="8" t="s">
        <v>417</v>
      </c>
      <c r="B312" s="8" t="s">
        <v>272</v>
      </c>
      <c r="C312" s="10">
        <v>-6</v>
      </c>
    </row>
    <row r="313" spans="1:3" ht="90.75" customHeight="1">
      <c r="A313" s="8" t="s">
        <v>418</v>
      </c>
      <c r="B313" s="8" t="s">
        <v>272</v>
      </c>
      <c r="C313" s="10">
        <v>-2677</v>
      </c>
    </row>
    <row r="314" spans="1:3" ht="16.5">
      <c r="A314" s="1"/>
      <c r="B314" s="1" t="s">
        <v>282</v>
      </c>
      <c r="C314" s="9">
        <f>C13+C186</f>
        <v>5297962</v>
      </c>
    </row>
  </sheetData>
  <sheetProtection/>
  <mergeCells count="7">
    <mergeCell ref="A9:C9"/>
    <mergeCell ref="A8:C8"/>
    <mergeCell ref="B3:C3"/>
    <mergeCell ref="B4:C4"/>
    <mergeCell ref="B5:C5"/>
    <mergeCell ref="A7:C7"/>
    <mergeCell ref="B6:C6"/>
  </mergeCells>
  <printOptions/>
  <pageMargins left="1.1811023622047245" right="0.5905511811023623" top="0.7874015748031497" bottom="0.7874015748031497" header="0.1968503937007874" footer="0.15748031496062992"/>
  <pageSetup fitToHeight="0" horizontalDpi="300" verticalDpi="300" orientation="portrait" paperSize="9" r:id="rId1"/>
  <headerFooter>
    <oddHeader>&amp;C&amp;"Times New Roman,обычный"&amp;12&amp;P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Малютина</dc:creator>
  <cp:keywords/>
  <dc:description/>
  <cp:lastModifiedBy>Прасолов</cp:lastModifiedBy>
  <cp:lastPrinted>2017-06-16T04:30:10Z</cp:lastPrinted>
  <dcterms:created xsi:type="dcterms:W3CDTF">2016-02-14T09:58:17Z</dcterms:created>
  <dcterms:modified xsi:type="dcterms:W3CDTF">2017-06-16T04:33:47Z</dcterms:modified>
  <cp:category/>
  <cp:version/>
  <cp:contentType/>
  <cp:contentStatus/>
</cp:coreProperties>
</file>