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дох." sheetId="1" r:id="rId1"/>
  </sheets>
  <definedNames>
    <definedName name="_xlnm.Print_Titles" localSheetId="0">'дох.'!$12:$12</definedName>
  </definedNames>
  <calcPr fullCalcOnLoad="1"/>
</workbook>
</file>

<file path=xl/sharedStrings.xml><?xml version="1.0" encoding="utf-8"?>
<sst xmlns="http://schemas.openxmlformats.org/spreadsheetml/2006/main" count="67" uniqueCount="67">
  <si>
    <t>тыс.руб.</t>
  </si>
  <si>
    <t>Отчет</t>
  </si>
  <si>
    <t>Утверждено на 2016 год</t>
  </si>
  <si>
    <t>об исполнении бюджета Старооскольского городского округа за 9 месяцев 2016 года по доходам</t>
  </si>
  <si>
    <t>Код бюджетной классификации РФ</t>
  </si>
  <si>
    <t>Наименование экономического показателя</t>
  </si>
  <si>
    <t>Д О Х О Д Ы</t>
  </si>
  <si>
    <t>101 02000 01 0000 110</t>
  </si>
  <si>
    <t>Налог на доходы физических лиц</t>
  </si>
  <si>
    <t>103 02000 01 0000 110</t>
  </si>
  <si>
    <t>Акцизы по подакцизным товарам (продукции), производимым на территории Российской Федерации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</si>
  <si>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</si>
  <si>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</si>
  <si>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</si>
  <si>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</si>
  <si>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</si>
  <si>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Налог, взимаемый в связи с применением патентной системы налогообложения</t>
  </si>
  <si>
    <t>106 01000 00 0000 110</t>
  </si>
  <si>
    <t>Налог на имущество физических лиц</t>
  </si>
  <si>
    <t>106 06000 00 0000 110</t>
  </si>
  <si>
    <t>Земельный налог</t>
  </si>
  <si>
    <t>108 00000 00 0000 000</t>
  </si>
  <si>
    <t>Государственная пошлина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</si>
  <si>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</si>
  <si>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</si>
  <si>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111 05010 00 0000 120</t>
  </si>
  <si>
    <t>Доходы, получаемые в виде арендной платы за земельные участки, государственная  собственность на которые не разграничена</t>
  </si>
  <si>
    <t>111 05030 00 0000 120</t>
  </si>
  <si>
    <t>Доходы от сдачи в аренду имущества, находящегося в оперативном управлении органов местного самоуправления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</si>
  <si>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</si>
  <si>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</si>
  <si>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111 07010 00 0000 120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</si>
  <si>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 </t>
  </si>
  <si>
    <t>112 01000 01 0000 120</t>
  </si>
  <si>
    <t>Плата за негативное воздействие на окружающую  среду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</si>
  <si>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</si>
  <si>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</si>
  <si>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114 01040 04 0000 410</t>
  </si>
  <si>
    <t>Доходы от продажи квартир, находящихся в собственности городских округов</t>
  </si>
  <si>
    <t>114 02000 00 0000 000</t>
  </si>
  <si>
    <t>Доходы от реализации имущества, находящегося в государственной и муниципальной собственности</t>
  </si>
  <si>
    <t>114 06000 00 0000 430</t>
  </si>
  <si>
    <t>Доходы от продажи земельных участков</t>
  </si>
  <si>
    <t>115 02040 04 0000 140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</si>
  <si>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</si>
  <si>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116 00000 00 0000 000</t>
  </si>
  <si>
    <t>Штрафы, санкции, возмещение ущерба</t>
  </si>
  <si>
    <t>117 01040 04 0000 180</t>
  </si>
  <si>
    <t>Невыясненные поступления, зачисляемые в бюджеты городских округов</t>
  </si>
  <si>
    <t>117 05000 00 0000 180</t>
  </si>
  <si>
    <t xml:space="preserve">Прочие неналоговые доходы </t>
  </si>
  <si>
    <t>118 04000 04 0000 180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</si>
  <si>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</si>
  <si>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100 00000 00 0000 000</t>
  </si>
  <si>
    <t>ИТОГО налоговые и неналоговые доходы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</si>
  <si>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</si>
  <si>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</si>
  <si>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</si>
  <si>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Российской Федерации</t>
  </si>
  <si>
    <t>207 04050 04 0000 180</t>
  </si>
  <si>
    <t>Прочие безвозмездные поступления в бюджеты городских округов</t>
  </si>
  <si>
    <t>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</si>
  <si>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</si>
  <si>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</si>
  <si>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 xml:space="preserve">Исполнено на                   01.10.2016 </t>
  </si>
  <si>
    <t xml:space="preserve">% исполнения к годовым назначениям </t>
  </si>
  <si>
    <t>Отклонение (+;-) от годового плана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</si>
</sst>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0"/>
  <sheetViews>
    <sheetView tabSelected="1" zoomScalePageLayoutView="0" workbookViewId="0" topLeftCell="A1">
      <selection activeCell="C48" sqref="C48"/>
    </sheetView>
  </sheetViews>
  <sheetFormatPr defaultColWidth="9.00390625" defaultRowHeight="12.75"/>
  <cols>
    <col min="1" max="1" width="25.25390625" style="7" customWidth="1"/>
    <col min="2" max="2" width="45.375" style="7" customWidth="1"/>
    <col min="3" max="3" width="15.375" style="7" customWidth="1"/>
    <col min="4" max="4" width="14.125" style="7" customWidth="1"/>
    <col min="5" max="5" width="15.625" style="7" customWidth="1"/>
    <col min="6" max="6" width="16.875" style="7" customWidth="1"/>
    <col min="7" max="210" width="9.125" style="7" customWidth="1"/>
    <col min="211" max="16384" width="9.125" style="4" customWidth="1"/>
  </cols>
  <sheetData>
    <row r="1" spans="211:214" s="3" customFormat="1" ht="19.5" customHeight="1">
      <c r="HC1" s="4"/>
      <c r="HD1" s="4"/>
      <c r="HE1" s="4"/>
      <c r="HF1" s="4"/>
    </row>
    <row r="2" spans="1:214" s="3" customFormat="1" ht="19.5" customHeight="1">
      <c r="A2" s="5"/>
      <c r="HC2" s="4"/>
      <c r="HD2" s="4"/>
      <c r="HE2" s="4"/>
      <c r="HF2" s="4"/>
    </row>
    <row r="3" spans="211:214" s="3" customFormat="1" ht="19.5" customHeight="1">
      <c r="HC3" s="4"/>
      <c r="HD3" s="4"/>
      <c r="HE3" s="4"/>
      <c r="HF3" s="4"/>
    </row>
    <row r="4" spans="211:214" s="3" customFormat="1" ht="11.25" customHeight="1">
      <c r="HC4" s="4"/>
      <c r="HD4" s="4"/>
      <c r="HE4" s="4"/>
      <c r="HF4" s="4"/>
    </row>
    <row r="5" spans="211:214" s="3" customFormat="1" ht="18" customHeight="1" hidden="1">
      <c r="HC5" s="4"/>
      <c r="HD5" s="4"/>
      <c r="HE5" s="4"/>
      <c r="HF5" s="4"/>
    </row>
    <row r="6" spans="1:214" s="3" customFormat="1" ht="16.5" customHeight="1">
      <c r="A6" s="25" t="s">
        <v>1</v>
      </c>
      <c r="B6" s="25"/>
      <c r="C6" s="25"/>
      <c r="D6" s="25"/>
      <c r="E6" s="25"/>
      <c r="F6" s="25"/>
      <c r="HC6" s="4"/>
      <c r="HD6" s="4"/>
      <c r="HE6" s="4"/>
      <c r="HF6" s="4"/>
    </row>
    <row r="7" spans="1:214" s="3" customFormat="1" ht="18" customHeight="1">
      <c r="A7" s="25" t="s">
        <v>3</v>
      </c>
      <c r="B7" s="25"/>
      <c r="C7" s="25"/>
      <c r="D7" s="25"/>
      <c r="E7" s="25"/>
      <c r="F7" s="25"/>
      <c r="HC7" s="4"/>
      <c r="HD7" s="4"/>
      <c r="HE7" s="4"/>
      <c r="HF7" s="4"/>
    </row>
    <row r="8" spans="1:214" s="3" customFormat="1" ht="18" customHeight="1" hidden="1">
      <c r="A8" s="6"/>
      <c r="B8" s="6"/>
      <c r="C8" s="6"/>
      <c r="D8" s="6"/>
      <c r="E8" s="6"/>
      <c r="F8" s="6"/>
      <c r="HC8" s="4"/>
      <c r="HD8" s="4"/>
      <c r="HE8" s="4"/>
      <c r="HF8" s="4"/>
    </row>
    <row r="9" spans="6:214" s="3" customFormat="1" ht="18" customHeight="1">
      <c r="F9" s="8" t="s">
        <v>0</v>
      </c>
      <c r="HC9" s="4"/>
      <c r="HD9" s="4"/>
      <c r="HE9" s="4"/>
      <c r="HF9" s="4"/>
    </row>
    <row r="10" spans="1:214" s="3" customFormat="1" ht="18" customHeight="1">
      <c r="A10" s="22" t="s">
        <v>4</v>
      </c>
      <c r="B10" s="22" t="s">
        <v>5</v>
      </c>
      <c r="C10" s="22" t="s">
        <v>2</v>
      </c>
      <c r="D10" s="22" t="s">
        <v>64</v>
      </c>
      <c r="E10" s="21" t="s">
        <v>65</v>
      </c>
      <c r="F10" s="21" t="s">
        <v>66</v>
      </c>
      <c r="HC10" s="4"/>
      <c r="HD10" s="4"/>
      <c r="HE10" s="4"/>
      <c r="HF10" s="4"/>
    </row>
    <row r="11" spans="1:214" s="3" customFormat="1" ht="71.25" customHeight="1">
      <c r="A11" s="22"/>
      <c r="B11" s="22"/>
      <c r="C11" s="22"/>
      <c r="D11" s="22"/>
      <c r="E11" s="21"/>
      <c r="F11" s="21"/>
      <c r="HC11" s="4"/>
      <c r="HD11" s="4"/>
      <c r="HE11" s="4"/>
      <c r="HF11" s="4"/>
    </row>
    <row r="12" spans="1:214" s="3" customFormat="1" ht="18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HC12" s="4"/>
      <c r="HD12" s="4"/>
      <c r="HE12" s="4"/>
      <c r="HF12" s="4"/>
    </row>
    <row r="13" spans="1:214" s="3" customFormat="1" ht="18" customHeight="1">
      <c r="A13" s="22" t="s">
        <v>6</v>
      </c>
      <c r="B13" s="22"/>
      <c r="C13" s="10"/>
      <c r="D13" s="11"/>
      <c r="E13" s="11"/>
      <c r="F13" s="11"/>
      <c r="HC13" s="4"/>
      <c r="HD13" s="4"/>
      <c r="HE13" s="4"/>
      <c r="HF13" s="4"/>
    </row>
    <row r="14" spans="1:214" s="3" customFormat="1" ht="31.5" customHeight="1">
      <c r="A14" s="12" t="s">
        <v>7</v>
      </c>
      <c r="B14" s="12" t="s">
        <v>8</v>
      </c>
      <c r="C14" s="12">
        <v>604020</v>
      </c>
      <c r="D14" s="12">
        <v>424249</v>
      </c>
      <c r="E14" s="13">
        <f aca="true" t="shared" si="0" ref="E14:E21">D14/C14*100</f>
        <v>70.23757491473792</v>
      </c>
      <c r="F14" s="12">
        <f aca="true" t="shared" si="1" ref="F14:F36">D14-C14</f>
        <v>-179771</v>
      </c>
      <c r="HC14" s="4"/>
      <c r="HD14" s="4"/>
      <c r="HE14" s="4"/>
      <c r="HF14" s="4"/>
    </row>
    <row r="15" spans="1:214" s="3" customFormat="1" ht="49.5">
      <c r="A15" s="12" t="s">
        <v>9</v>
      </c>
      <c r="B15" s="14" t="s">
        <v>10</v>
      </c>
      <c r="C15" s="12">
        <v>44398</v>
      </c>
      <c r="D15" s="12">
        <v>40278</v>
      </c>
      <c r="E15" s="13">
        <f>D15/C15*100</f>
        <v>90.72030271633858</v>
      </c>
      <c r="F15" s="12">
        <f>D15-C15</f>
        <v>-4120</v>
      </c>
      <c r="HC15" s="4"/>
      <c r="HD15" s="4"/>
      <c r="HE15" s="4"/>
      <c r="HF15" s="4"/>
    </row>
    <row r="16" spans="1:214" s="3" customFormat="1" ht="33">
      <c r="A16" s="12" t="s">
        <v>11</v>
      </c>
      <c r="B16" s="12" t="s">
        <v>12</v>
      </c>
      <c r="C16" s="12">
        <v>197631</v>
      </c>
      <c r="D16" s="12">
        <v>129230</v>
      </c>
      <c r="E16" s="13">
        <f>D16/C16*100</f>
        <v>65.3895390905273</v>
      </c>
      <c r="F16" s="12">
        <f>D16-C16</f>
        <v>-68401</v>
      </c>
      <c r="HC16" s="4"/>
      <c r="HD16" s="4"/>
      <c r="HE16" s="4"/>
      <c r="HF16" s="4"/>
    </row>
    <row r="17" spans="1:214" s="3" customFormat="1" ht="31.5" customHeight="1">
      <c r="A17" s="12" t="s">
        <v>13</v>
      </c>
      <c r="B17" s="12" t="s">
        <v>14</v>
      </c>
      <c r="C17" s="12">
        <v>1195</v>
      </c>
      <c r="D17" s="12">
        <v>1813</v>
      </c>
      <c r="E17" s="13">
        <f>D17/C17*100</f>
        <v>151.7154811715481</v>
      </c>
      <c r="F17" s="12">
        <f>D17-C17</f>
        <v>618</v>
      </c>
      <c r="HC17" s="4"/>
      <c r="HD17" s="4"/>
      <c r="HE17" s="4"/>
      <c r="HF17" s="4"/>
    </row>
    <row r="18" spans="1:214" s="3" customFormat="1" ht="33">
      <c r="A18" s="12" t="s">
        <v>15</v>
      </c>
      <c r="B18" s="12" t="s">
        <v>16</v>
      </c>
      <c r="C18" s="12">
        <v>5968</v>
      </c>
      <c r="D18" s="12">
        <v>3364</v>
      </c>
      <c r="E18" s="13">
        <f t="shared" si="0"/>
        <v>56.36729222520107</v>
      </c>
      <c r="F18" s="12">
        <f>D18-C18</f>
        <v>-2604</v>
      </c>
      <c r="HC18" s="4"/>
      <c r="HD18" s="4"/>
      <c r="HE18" s="4"/>
      <c r="HF18" s="4"/>
    </row>
    <row r="19" spans="1:214" s="3" customFormat="1" ht="31.5" customHeight="1">
      <c r="A19" s="12" t="s">
        <v>17</v>
      </c>
      <c r="B19" s="12" t="s">
        <v>18</v>
      </c>
      <c r="C19" s="12">
        <v>87248</v>
      </c>
      <c r="D19" s="12">
        <v>15248</v>
      </c>
      <c r="E19" s="13">
        <f t="shared" si="0"/>
        <v>17.47661837520631</v>
      </c>
      <c r="F19" s="12">
        <f t="shared" si="1"/>
        <v>-72000</v>
      </c>
      <c r="HC19" s="4"/>
      <c r="HD19" s="4"/>
      <c r="HE19" s="4"/>
      <c r="HF19" s="4"/>
    </row>
    <row r="20" spans="1:214" s="3" customFormat="1" ht="31.5" customHeight="1">
      <c r="A20" s="12" t="s">
        <v>19</v>
      </c>
      <c r="B20" s="12" t="s">
        <v>20</v>
      </c>
      <c r="C20" s="12">
        <v>865676</v>
      </c>
      <c r="D20" s="12">
        <v>573023</v>
      </c>
      <c r="E20" s="13">
        <f t="shared" si="0"/>
        <v>66.1937029558403</v>
      </c>
      <c r="F20" s="12">
        <f t="shared" si="1"/>
        <v>-292653</v>
      </c>
      <c r="HC20" s="4"/>
      <c r="HD20" s="4"/>
      <c r="HE20" s="4"/>
      <c r="HF20" s="4"/>
    </row>
    <row r="21" spans="1:214" s="3" customFormat="1" ht="31.5" customHeight="1">
      <c r="A21" s="12" t="s">
        <v>21</v>
      </c>
      <c r="B21" s="12" t="s">
        <v>22</v>
      </c>
      <c r="C21" s="12">
        <v>58340</v>
      </c>
      <c r="D21" s="12">
        <v>37982</v>
      </c>
      <c r="E21" s="13">
        <f t="shared" si="0"/>
        <v>65.10455947891668</v>
      </c>
      <c r="F21" s="12">
        <f t="shared" si="1"/>
        <v>-20358</v>
      </c>
      <c r="HC21" s="4"/>
      <c r="HD21" s="4"/>
      <c r="HE21" s="4"/>
      <c r="HF21" s="4"/>
    </row>
    <row r="22" spans="1:214" s="3" customFormat="1" ht="82.5">
      <c r="A22" s="12" t="s">
        <v>23</v>
      </c>
      <c r="B22" s="12" t="s">
        <v>24</v>
      </c>
      <c r="C22" s="12">
        <v>16109</v>
      </c>
      <c r="D22" s="12">
        <v>16109</v>
      </c>
      <c r="E22" s="13">
        <f>D22/C22*100</f>
        <v>100</v>
      </c>
      <c r="F22" s="12">
        <f>D22-C22</f>
        <v>0</v>
      </c>
      <c r="HC22" s="4"/>
      <c r="HD22" s="4"/>
      <c r="HE22" s="4"/>
      <c r="HF22" s="4"/>
    </row>
    <row r="23" spans="1:214" s="3" customFormat="1" ht="66">
      <c r="A23" s="12" t="s">
        <v>25</v>
      </c>
      <c r="B23" s="12" t="s">
        <v>26</v>
      </c>
      <c r="C23" s="12">
        <v>263773</v>
      </c>
      <c r="D23" s="12">
        <v>199531</v>
      </c>
      <c r="E23" s="13">
        <f aca="true" t="shared" si="2" ref="E23:E42">D23/C23*100</f>
        <v>75.64496745307518</v>
      </c>
      <c r="F23" s="12">
        <f t="shared" si="1"/>
        <v>-64242</v>
      </c>
      <c r="HC23" s="4"/>
      <c r="HD23" s="4"/>
      <c r="HE23" s="4"/>
      <c r="HF23" s="4"/>
    </row>
    <row r="24" spans="1:214" s="3" customFormat="1" ht="49.5">
      <c r="A24" s="12" t="s">
        <v>27</v>
      </c>
      <c r="B24" s="11" t="s">
        <v>28</v>
      </c>
      <c r="C24" s="12">
        <v>41000</v>
      </c>
      <c r="D24" s="12">
        <v>33529</v>
      </c>
      <c r="E24" s="13">
        <f t="shared" si="2"/>
        <v>81.7780487804878</v>
      </c>
      <c r="F24" s="12">
        <f t="shared" si="1"/>
        <v>-7471</v>
      </c>
      <c r="HC24" s="4"/>
      <c r="HD24" s="4"/>
      <c r="HE24" s="4"/>
      <c r="HF24" s="4"/>
    </row>
    <row r="25" spans="1:214" s="3" customFormat="1" ht="49.5">
      <c r="A25" s="12" t="s">
        <v>29</v>
      </c>
      <c r="B25" s="11" t="s">
        <v>30</v>
      </c>
      <c r="C25" s="12">
        <v>14344</v>
      </c>
      <c r="D25" s="12">
        <v>8950</v>
      </c>
      <c r="E25" s="13">
        <f t="shared" si="2"/>
        <v>62.39542665923034</v>
      </c>
      <c r="F25" s="12">
        <f>D25-C25</f>
        <v>-5394</v>
      </c>
      <c r="HC25" s="4"/>
      <c r="HD25" s="4"/>
      <c r="HE25" s="4"/>
      <c r="HF25" s="4"/>
    </row>
    <row r="26" spans="1:214" s="3" customFormat="1" ht="66">
      <c r="A26" s="12" t="s">
        <v>31</v>
      </c>
      <c r="B26" s="12" t="s">
        <v>32</v>
      </c>
      <c r="C26" s="12">
        <v>10165</v>
      </c>
      <c r="D26" s="12">
        <v>9200</v>
      </c>
      <c r="E26" s="13">
        <f t="shared" si="2"/>
        <v>90.50664043285785</v>
      </c>
      <c r="F26" s="12">
        <f t="shared" si="1"/>
        <v>-965</v>
      </c>
      <c r="HC26" s="4"/>
      <c r="HD26" s="4"/>
      <c r="HE26" s="4"/>
      <c r="HF26" s="4"/>
    </row>
    <row r="27" spans="1:214" s="3" customFormat="1" ht="33">
      <c r="A27" s="12" t="s">
        <v>33</v>
      </c>
      <c r="B27" s="12" t="s">
        <v>34</v>
      </c>
      <c r="C27" s="12">
        <v>32955</v>
      </c>
      <c r="D27" s="12">
        <v>50553</v>
      </c>
      <c r="E27" s="13">
        <f t="shared" si="2"/>
        <v>153.40009103322714</v>
      </c>
      <c r="F27" s="12">
        <f t="shared" si="1"/>
        <v>17598</v>
      </c>
      <c r="HC27" s="4"/>
      <c r="HD27" s="4"/>
      <c r="HE27" s="4"/>
      <c r="HF27" s="4"/>
    </row>
    <row r="28" spans="1:214" s="3" customFormat="1" ht="49.5">
      <c r="A28" s="12" t="s">
        <v>35</v>
      </c>
      <c r="B28" s="12" t="s">
        <v>36</v>
      </c>
      <c r="C28" s="12">
        <v>6998</v>
      </c>
      <c r="D28" s="12">
        <v>6238</v>
      </c>
      <c r="E28" s="13">
        <f t="shared" si="2"/>
        <v>89.13975421549014</v>
      </c>
      <c r="F28" s="12">
        <f t="shared" si="1"/>
        <v>-760</v>
      </c>
      <c r="HC28" s="4"/>
      <c r="HD28" s="4"/>
      <c r="HE28" s="4"/>
      <c r="HF28" s="4"/>
    </row>
    <row r="29" spans="1:214" s="3" customFormat="1" ht="49.5">
      <c r="A29" s="12" t="s">
        <v>37</v>
      </c>
      <c r="B29" s="12" t="s">
        <v>38</v>
      </c>
      <c r="C29" s="12"/>
      <c r="D29" s="12">
        <v>38</v>
      </c>
      <c r="E29" s="13"/>
      <c r="F29" s="12">
        <f>D29-C29</f>
        <v>38</v>
      </c>
      <c r="HC29" s="4"/>
      <c r="HD29" s="4"/>
      <c r="HE29" s="4"/>
      <c r="HF29" s="4"/>
    </row>
    <row r="30" spans="1:214" s="3" customFormat="1" ht="49.5">
      <c r="A30" s="12" t="s">
        <v>39</v>
      </c>
      <c r="B30" s="15" t="s">
        <v>40</v>
      </c>
      <c r="C30" s="12">
        <v>77000</v>
      </c>
      <c r="D30" s="12">
        <v>33321</v>
      </c>
      <c r="E30" s="13">
        <f t="shared" si="2"/>
        <v>43.274025974025975</v>
      </c>
      <c r="F30" s="12">
        <f t="shared" si="1"/>
        <v>-43679</v>
      </c>
      <c r="HC30" s="4"/>
      <c r="HD30" s="4"/>
      <c r="HE30" s="4"/>
      <c r="HF30" s="4"/>
    </row>
    <row r="31" spans="1:214" s="3" customFormat="1" ht="33" customHeight="1">
      <c r="A31" s="12" t="s">
        <v>41</v>
      </c>
      <c r="B31" s="15" t="s">
        <v>42</v>
      </c>
      <c r="C31" s="12">
        <v>26000</v>
      </c>
      <c r="D31" s="12">
        <v>23007</v>
      </c>
      <c r="E31" s="13">
        <f t="shared" si="2"/>
        <v>88.48846153846154</v>
      </c>
      <c r="F31" s="12">
        <f t="shared" si="1"/>
        <v>-2993</v>
      </c>
      <c r="HC31" s="4"/>
      <c r="HD31" s="4"/>
      <c r="HE31" s="4"/>
      <c r="HF31" s="4"/>
    </row>
    <row r="32" spans="1:214" s="3" customFormat="1" ht="66">
      <c r="A32" s="12" t="s">
        <v>43</v>
      </c>
      <c r="B32" s="15" t="s">
        <v>44</v>
      </c>
      <c r="C32" s="12">
        <v>52</v>
      </c>
      <c r="D32" s="12">
        <v>114</v>
      </c>
      <c r="E32" s="13">
        <f t="shared" si="2"/>
        <v>219.23076923076925</v>
      </c>
      <c r="F32" s="12">
        <f t="shared" si="1"/>
        <v>62</v>
      </c>
      <c r="HC32" s="4"/>
      <c r="HD32" s="4"/>
      <c r="HE32" s="4"/>
      <c r="HF32" s="4"/>
    </row>
    <row r="33" spans="1:214" s="3" customFormat="1" ht="31.5" customHeight="1">
      <c r="A33" s="12" t="s">
        <v>45</v>
      </c>
      <c r="B33" s="12" t="s">
        <v>46</v>
      </c>
      <c r="C33" s="12">
        <v>18284</v>
      </c>
      <c r="D33" s="12">
        <v>12480</v>
      </c>
      <c r="E33" s="13">
        <f t="shared" si="2"/>
        <v>68.25639903740975</v>
      </c>
      <c r="F33" s="12">
        <f t="shared" si="1"/>
        <v>-5804</v>
      </c>
      <c r="HC33" s="4"/>
      <c r="HD33" s="4"/>
      <c r="HE33" s="4"/>
      <c r="HF33" s="4"/>
    </row>
    <row r="34" spans="1:214" s="3" customFormat="1" ht="36.75" customHeight="1">
      <c r="A34" s="12" t="s">
        <v>47</v>
      </c>
      <c r="B34" s="12" t="s">
        <v>48</v>
      </c>
      <c r="C34" s="12"/>
      <c r="D34" s="12">
        <v>17</v>
      </c>
      <c r="E34" s="13"/>
      <c r="F34" s="12">
        <f t="shared" si="1"/>
        <v>17</v>
      </c>
      <c r="HC34" s="4"/>
      <c r="HD34" s="4"/>
      <c r="HE34" s="4"/>
      <c r="HF34" s="4"/>
    </row>
    <row r="35" spans="1:214" s="3" customFormat="1" ht="27.75" customHeight="1">
      <c r="A35" s="12" t="s">
        <v>49</v>
      </c>
      <c r="B35" s="12" t="s">
        <v>50</v>
      </c>
      <c r="C35" s="12">
        <v>67994</v>
      </c>
      <c r="D35" s="12">
        <v>55471</v>
      </c>
      <c r="E35" s="13">
        <f t="shared" si="2"/>
        <v>81.58219842927316</v>
      </c>
      <c r="F35" s="12">
        <f t="shared" si="1"/>
        <v>-12523</v>
      </c>
      <c r="HC35" s="4"/>
      <c r="HD35" s="4"/>
      <c r="HE35" s="4"/>
      <c r="HF35" s="4"/>
    </row>
    <row r="36" spans="1:214" s="3" customFormat="1" ht="99">
      <c r="A36" s="12" t="s">
        <v>51</v>
      </c>
      <c r="B36" s="12" t="s">
        <v>52</v>
      </c>
      <c r="C36" s="12">
        <v>98</v>
      </c>
      <c r="D36" s="12">
        <v>98</v>
      </c>
      <c r="E36" s="13">
        <f t="shared" si="2"/>
        <v>100</v>
      </c>
      <c r="F36" s="12">
        <f t="shared" si="1"/>
        <v>0</v>
      </c>
      <c r="HC36" s="4"/>
      <c r="HD36" s="4"/>
      <c r="HE36" s="4"/>
      <c r="HF36" s="4"/>
    </row>
    <row r="37" spans="1:214" s="3" customFormat="1" ht="33.75" customHeight="1">
      <c r="A37" s="9" t="s">
        <v>53</v>
      </c>
      <c r="B37" s="9" t="s">
        <v>54</v>
      </c>
      <c r="C37" s="9">
        <f>SUM(C13:C36)</f>
        <v>2439248</v>
      </c>
      <c r="D37" s="9">
        <f>SUM(D13:D36)</f>
        <v>1673843</v>
      </c>
      <c r="E37" s="16">
        <f t="shared" si="2"/>
        <v>68.62127180180121</v>
      </c>
      <c r="F37" s="9">
        <f>SUM(F13:F36)</f>
        <v>-765405</v>
      </c>
      <c r="HC37" s="4"/>
      <c r="HD37" s="4"/>
      <c r="HE37" s="4"/>
      <c r="HF37" s="4"/>
    </row>
    <row r="38" spans="1:214" s="3" customFormat="1" ht="31.5" customHeight="1">
      <c r="A38" s="9" t="s">
        <v>55</v>
      </c>
      <c r="B38" s="17" t="s">
        <v>56</v>
      </c>
      <c r="C38" s="17">
        <f>SUM(C39:C41)</f>
        <v>3007864</v>
      </c>
      <c r="D38" s="17">
        <f>SUM(D39:D41)</f>
        <v>2025797</v>
      </c>
      <c r="E38" s="16">
        <f t="shared" si="2"/>
        <v>67.35001981472567</v>
      </c>
      <c r="F38" s="17">
        <f>SUM(F39:F41)</f>
        <v>-982067</v>
      </c>
      <c r="HC38" s="4"/>
      <c r="HD38" s="4"/>
      <c r="HE38" s="4"/>
      <c r="HF38" s="4"/>
    </row>
    <row r="39" spans="1:214" s="3" customFormat="1" ht="51.75" customHeight="1">
      <c r="A39" s="15" t="s">
        <v>57</v>
      </c>
      <c r="B39" s="18" t="s">
        <v>58</v>
      </c>
      <c r="C39" s="12">
        <v>3007821</v>
      </c>
      <c r="D39" s="12">
        <v>2034743</v>
      </c>
      <c r="E39" s="19">
        <f t="shared" si="2"/>
        <v>67.6484072689166</v>
      </c>
      <c r="F39" s="15">
        <f>D39-C39</f>
        <v>-973078</v>
      </c>
      <c r="HC39" s="4"/>
      <c r="HD39" s="4"/>
      <c r="HE39" s="4"/>
      <c r="HF39" s="4"/>
    </row>
    <row r="40" spans="1:214" s="3" customFormat="1" ht="37.5" customHeight="1">
      <c r="A40" s="15" t="s">
        <v>59</v>
      </c>
      <c r="B40" s="18" t="s">
        <v>60</v>
      </c>
      <c r="C40" s="12">
        <v>43</v>
      </c>
      <c r="D40" s="12">
        <v>63</v>
      </c>
      <c r="E40" s="19">
        <f t="shared" si="2"/>
        <v>146.51162790697674</v>
      </c>
      <c r="F40" s="15">
        <f>D40-C40</f>
        <v>20</v>
      </c>
      <c r="HC40" s="4"/>
      <c r="HD40" s="4"/>
      <c r="HE40" s="4"/>
      <c r="HF40" s="4"/>
    </row>
    <row r="41" spans="1:214" s="3" customFormat="1" ht="69" customHeight="1">
      <c r="A41" s="15" t="s">
        <v>61</v>
      </c>
      <c r="B41" s="18" t="s">
        <v>62</v>
      </c>
      <c r="C41" s="12"/>
      <c r="D41" s="12">
        <v>-9009</v>
      </c>
      <c r="E41" s="19"/>
      <c r="F41" s="15">
        <f>D41-C41</f>
        <v>-9009</v>
      </c>
      <c r="HC41" s="4"/>
      <c r="HD41" s="4"/>
      <c r="HE41" s="4"/>
      <c r="HF41" s="4"/>
    </row>
    <row r="42" spans="1:214" s="3" customFormat="1" ht="31.5" customHeight="1">
      <c r="A42" s="20"/>
      <c r="B42" s="20" t="s">
        <v>63</v>
      </c>
      <c r="C42" s="9">
        <f>C38+C37</f>
        <v>5447112</v>
      </c>
      <c r="D42" s="9">
        <f>D38+D37</f>
        <v>3699640</v>
      </c>
      <c r="E42" s="16">
        <f t="shared" si="2"/>
        <v>67.91929374685154</v>
      </c>
      <c r="F42" s="9">
        <f>F38+F37</f>
        <v>-1747472</v>
      </c>
      <c r="HC42" s="4"/>
      <c r="HD42" s="4"/>
      <c r="HE42" s="4"/>
      <c r="HF42" s="4"/>
    </row>
    <row r="43" spans="6:214" s="3" customFormat="1" ht="31.5" customHeight="1">
      <c r="F43" s="8"/>
      <c r="HC43" s="4"/>
      <c r="HD43" s="4"/>
      <c r="HE43" s="4"/>
      <c r="HF43" s="4"/>
    </row>
    <row r="44" spans="1:214" s="3" customFormat="1" ht="18" customHeight="1">
      <c r="A44" s="1"/>
      <c r="B44" s="1"/>
      <c r="C44" s="1"/>
      <c r="D44" s="1"/>
      <c r="E44" s="1"/>
      <c r="F44" s="1"/>
      <c r="G44" s="1"/>
      <c r="HC44" s="4"/>
      <c r="HD44" s="4"/>
      <c r="HE44" s="4"/>
      <c r="HF44" s="4"/>
    </row>
    <row r="45" spans="1:214" s="3" customFormat="1" ht="18" customHeight="1">
      <c r="A45" s="1"/>
      <c r="B45" s="1"/>
      <c r="C45" s="1"/>
      <c r="D45" s="1"/>
      <c r="E45" s="23"/>
      <c r="F45" s="23"/>
      <c r="G45" s="1"/>
      <c r="HC45" s="4"/>
      <c r="HD45" s="4"/>
      <c r="HE45" s="4"/>
      <c r="HF45" s="4"/>
    </row>
    <row r="46" spans="1:214" s="3" customFormat="1" ht="18" customHeight="1">
      <c r="A46" s="1"/>
      <c r="B46" s="1"/>
      <c r="C46" s="2"/>
      <c r="D46" s="1"/>
      <c r="E46" s="24"/>
      <c r="F46" s="24"/>
      <c r="G46" s="1"/>
      <c r="HC46" s="4"/>
      <c r="HD46" s="4"/>
      <c r="HE46" s="4"/>
      <c r="HF46" s="4"/>
    </row>
    <row r="47" spans="6:214" s="3" customFormat="1" ht="18" customHeight="1">
      <c r="F47" s="8"/>
      <c r="HC47" s="4"/>
      <c r="HD47" s="4"/>
      <c r="HE47" s="4"/>
      <c r="HF47" s="4"/>
    </row>
    <row r="48" spans="6:214" s="3" customFormat="1" ht="18" customHeight="1">
      <c r="F48" s="8"/>
      <c r="HC48" s="4"/>
      <c r="HD48" s="4"/>
      <c r="HE48" s="4"/>
      <c r="HF48" s="4"/>
    </row>
    <row r="49" spans="6:214" s="3" customFormat="1" ht="18" customHeight="1">
      <c r="F49" s="8"/>
      <c r="HC49" s="4"/>
      <c r="HD49" s="4"/>
      <c r="HE49" s="4"/>
      <c r="HF49" s="4"/>
    </row>
    <row r="50" spans="6:214" s="3" customFormat="1" ht="18" customHeight="1">
      <c r="F50" s="8"/>
      <c r="HC50" s="4"/>
      <c r="HD50" s="4"/>
      <c r="HE50" s="4"/>
      <c r="HF50" s="4"/>
    </row>
    <row r="51" spans="6:214" s="3" customFormat="1" ht="18" customHeight="1">
      <c r="F51" s="8"/>
      <c r="HC51" s="4"/>
      <c r="HD51" s="4"/>
      <c r="HE51" s="4"/>
      <c r="HF51" s="4"/>
    </row>
    <row r="52" spans="6:214" s="3" customFormat="1" ht="18" customHeight="1">
      <c r="F52" s="8"/>
      <c r="HC52" s="4"/>
      <c r="HD52" s="4"/>
      <c r="HE52" s="4"/>
      <c r="HF52" s="4"/>
    </row>
    <row r="53" spans="6:214" s="3" customFormat="1" ht="18" customHeight="1">
      <c r="F53" s="8"/>
      <c r="HC53" s="4"/>
      <c r="HD53" s="4"/>
      <c r="HE53" s="4"/>
      <c r="HF53" s="4"/>
    </row>
    <row r="54" spans="6:214" s="3" customFormat="1" ht="18" customHeight="1">
      <c r="F54" s="8"/>
      <c r="HC54" s="4"/>
      <c r="HD54" s="4"/>
      <c r="HE54" s="4"/>
      <c r="HF54" s="4"/>
    </row>
    <row r="55" spans="6:214" s="3" customFormat="1" ht="18" customHeight="1">
      <c r="F55" s="8"/>
      <c r="HC55" s="4"/>
      <c r="HD55" s="4"/>
      <c r="HE55" s="4"/>
      <c r="HF55" s="4"/>
    </row>
    <row r="56" spans="6:214" s="3" customFormat="1" ht="18" customHeight="1">
      <c r="F56" s="8"/>
      <c r="HC56" s="4"/>
      <c r="HD56" s="4"/>
      <c r="HE56" s="4"/>
      <c r="HF56" s="4"/>
    </row>
    <row r="57" spans="6:214" s="3" customFormat="1" ht="18" customHeight="1">
      <c r="F57" s="8"/>
      <c r="HC57" s="4"/>
      <c r="HD57" s="4"/>
      <c r="HE57" s="4"/>
      <c r="HF57" s="4"/>
    </row>
    <row r="58" spans="6:214" s="3" customFormat="1" ht="18" customHeight="1">
      <c r="F58" s="8"/>
      <c r="HC58" s="4"/>
      <c r="HD58" s="4"/>
      <c r="HE58" s="4"/>
      <c r="HF58" s="4"/>
    </row>
    <row r="59" spans="6:214" s="3" customFormat="1" ht="18" customHeight="1">
      <c r="F59" s="8"/>
      <c r="HC59" s="4"/>
      <c r="HD59" s="4"/>
      <c r="HE59" s="4"/>
      <c r="HF59" s="4"/>
    </row>
    <row r="60" spans="6:214" s="3" customFormat="1" ht="18" customHeight="1">
      <c r="F60" s="8"/>
      <c r="HC60" s="4"/>
      <c r="HD60" s="4"/>
      <c r="HE60" s="4"/>
      <c r="HF60" s="4"/>
    </row>
    <row r="61" spans="6:214" s="3" customFormat="1" ht="18" customHeight="1">
      <c r="F61" s="8"/>
      <c r="HC61" s="4"/>
      <c r="HD61" s="4"/>
      <c r="HE61" s="4"/>
      <c r="HF61" s="4"/>
    </row>
    <row r="62" spans="6:214" s="3" customFormat="1" ht="18" customHeight="1">
      <c r="F62" s="8"/>
      <c r="HC62" s="4"/>
      <c r="HD62" s="4"/>
      <c r="HE62" s="4"/>
      <c r="HF62" s="4"/>
    </row>
    <row r="63" spans="6:214" s="3" customFormat="1" ht="18" customHeight="1">
      <c r="F63" s="8"/>
      <c r="HC63" s="4"/>
      <c r="HD63" s="4"/>
      <c r="HE63" s="4"/>
      <c r="HF63" s="4"/>
    </row>
    <row r="64" spans="6:214" s="3" customFormat="1" ht="18" customHeight="1">
      <c r="F64" s="8"/>
      <c r="HC64" s="4"/>
      <c r="HD64" s="4"/>
      <c r="HE64" s="4"/>
      <c r="HF64" s="4"/>
    </row>
    <row r="65" spans="6:214" s="3" customFormat="1" ht="18" customHeight="1">
      <c r="F65" s="8"/>
      <c r="HC65" s="4"/>
      <c r="HD65" s="4"/>
      <c r="HE65" s="4"/>
      <c r="HF65" s="4"/>
    </row>
    <row r="66" spans="6:214" s="3" customFormat="1" ht="18" customHeight="1">
      <c r="F66" s="8"/>
      <c r="HC66" s="4"/>
      <c r="HD66" s="4"/>
      <c r="HE66" s="4"/>
      <c r="HF66" s="4"/>
    </row>
    <row r="67" spans="6:214" s="3" customFormat="1" ht="18" customHeight="1">
      <c r="F67" s="8"/>
      <c r="HC67" s="4"/>
      <c r="HD67" s="4"/>
      <c r="HE67" s="4"/>
      <c r="HF67" s="4"/>
    </row>
    <row r="68" spans="6:214" s="3" customFormat="1" ht="18" customHeight="1">
      <c r="F68" s="8"/>
      <c r="HC68" s="4"/>
      <c r="HD68" s="4"/>
      <c r="HE68" s="4"/>
      <c r="HF68" s="4"/>
    </row>
    <row r="69" spans="6:214" s="3" customFormat="1" ht="18" customHeight="1">
      <c r="F69" s="8"/>
      <c r="HC69" s="4"/>
      <c r="HD69" s="4"/>
      <c r="HE69" s="4"/>
      <c r="HF69" s="4"/>
    </row>
    <row r="70" spans="6:214" s="3" customFormat="1" ht="18" customHeight="1">
      <c r="F70" s="8"/>
      <c r="HC70" s="4"/>
      <c r="HD70" s="4"/>
      <c r="HE70" s="4"/>
      <c r="HF70" s="4"/>
    </row>
    <row r="71" ht="23.25" customHeight="1"/>
  </sheetData>
  <sheetProtection/>
  <mergeCells count="11">
    <mergeCell ref="E10:E11"/>
    <mergeCell ref="F10:F11"/>
    <mergeCell ref="A13:B13"/>
    <mergeCell ref="E45:F45"/>
    <mergeCell ref="E46:F46"/>
    <mergeCell ref="A6:F6"/>
    <mergeCell ref="A7:F7"/>
    <mergeCell ref="A10:A11"/>
    <mergeCell ref="B10:B11"/>
    <mergeCell ref="C10:C11"/>
    <mergeCell ref="D10:D11"/>
  </mergeCells>
  <printOptions/>
  <pageMargins left="0.7874015748031497" right="0.5905511811023623" top="1.1811023622047245" bottom="0.5905511811023623" header="0.31496062992125984" footer="0.31496062992125984"/>
  <pageSetup firstPageNumber="3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2016-10-18T12:01:44Z</cp:lastPrinted>
  <dcterms:created xsi:type="dcterms:W3CDTF">2008-10-23T04:36:41Z</dcterms:created>
  <dcterms:modified xsi:type="dcterms:W3CDTF">2019-03-19T11:45:58Z</dcterms:modified>
  <cp:category/>
  <cp:version/>
  <cp:contentType/>
  <cp:contentStatus/>
</cp:coreProperties>
</file>