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480" windowHeight="9735"/>
  </bookViews>
  <sheets>
    <sheet name="2019г." sheetId="1" r:id="rId1"/>
  </sheets>
  <definedNames>
    <definedName name="_xlnm.Print_Titles" localSheetId="0">'2019г.'!$12:$12</definedName>
  </definedNames>
  <calcPr calcId="152511"/>
</workbook>
</file>

<file path=xl/calcChain.xml><?xml version="1.0" encoding="utf-8"?>
<calcChain xmlns="http://schemas.openxmlformats.org/spreadsheetml/2006/main">
  <c r="C28" i="1" l="1"/>
  <c r="C26" i="1"/>
  <c r="C32" i="1"/>
  <c r="C18" i="1"/>
  <c r="C17" i="1" l="1"/>
  <c r="C14" i="1"/>
  <c r="C27" i="1" l="1"/>
  <c r="C25" i="1" l="1"/>
  <c r="C20" i="1" l="1"/>
  <c r="C29" i="1" l="1"/>
  <c r="C33" i="1" l="1"/>
  <c r="C21" i="1" s="1"/>
  <c r="C22" i="1" s="1"/>
</calcChain>
</file>

<file path=xl/sharedStrings.xml><?xml version="1.0" encoding="utf-8"?>
<sst xmlns="http://schemas.openxmlformats.org/spreadsheetml/2006/main" count="32" uniqueCount="32">
  <si>
    <t xml:space="preserve">муниципального дорожного фонда </t>
  </si>
  <si>
    <t>№ п/п</t>
  </si>
  <si>
    <t>Наименование показателей</t>
  </si>
  <si>
    <t>Сумма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</si>
  <si>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</si>
  <si>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</si>
  <si>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</si>
  <si>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</si>
  <si>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</si>
  <si>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</si>
  <si>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Содержание мостов и путепроводов</t>
  </si>
  <si>
    <t>Всего расходов</t>
  </si>
  <si>
    <t>Объём бюджетных ассигнований</t>
  </si>
  <si>
    <t xml:space="preserve">Содержание улично-дорожной сети </t>
  </si>
  <si>
    <t>Строительство и реконструкция автомобильных дорог и проездов</t>
  </si>
  <si>
    <t xml:space="preserve">                                                 Старооскольского городского округа</t>
  </si>
  <si>
    <t xml:space="preserve">                                                 к решению Совета депутатов</t>
  </si>
  <si>
    <t xml:space="preserve"> Содержание элементов обустройства автомобильных дорог</t>
  </si>
  <si>
    <t>Ямочный ремонт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</si>
  <si>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</si>
  <si>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</si>
  <si>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тыс.рублей</t>
  </si>
  <si>
    <t>Старооскольского городского округа на 2019 год</t>
  </si>
  <si>
    <t>Капитальный ремонт и ремонт автомобильных дорог общего пользования населенных пунктов, ремонт мостов, путепроводов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</si>
  <si>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</si>
  <si>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Государственная экспертиза сметной документации</t>
  </si>
  <si>
    <t>Субсидии  бюджетам  муниципальных районов и городских округов на 2019 год на строительство,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</si>
  <si>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Строительство (реконструкция) автомобильных дорог общего пользования местного значения (строительство тротуаров и общественных территорий в городе Старый Оскол)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</si>
  <si>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</si>
  <si>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Прочие безвозмездные поступления в бюджеты городских округов (Фонд содействия развитию инженерной, строительной и социальной инфраструктур области)</t>
  </si>
  <si>
    <t xml:space="preserve">                                                 Приложение 14</t>
  </si>
  <si>
    <t xml:space="preserve">                                                 от 24 декабря 2019 г. № 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</si>
</sst>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1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0" xfId="1" applyFont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2" borderId="0" xfId="0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4" fontId="7" fillId="0" borderId="0" xfId="0" applyNumberFormat="1" applyFont="1" applyAlignment="1">
      <alignment horizontal="left" vertical="center" wrapText="1"/>
    </xf>
    <xf numFmtId="0" fontId="2" fillId="0" borderId="0" xfId="0" applyFont="1" applyAlignment="1"/>
    <xf numFmtId="0" fontId="0" fillId="0" borderId="0" xfId="0" applyAlignment="1"/>
  </cellXfs>
  <cellStyles count="2">
    <cellStyle name="Обычный" xfId="0" builtinId="0"/>
    <cellStyle name="Обычный_Лист Microsoft Excel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zoomScaleSheetLayoutView="100" workbookViewId="0">
      <selection activeCell="H8" sqref="H8"/>
    </sheetView>
  </sheetViews>
  <sheetFormatPr defaultRowHeight="15" x14ac:dyDescent="0.25"/>
  <cols>
    <col min="1" max="1" width="8.85546875" customWidth="1"/>
    <col min="2" max="2" width="57.7109375" customWidth="1"/>
    <col min="3" max="3" width="15.5703125" customWidth="1"/>
    <col min="5" max="5" width="22.7109375" customWidth="1"/>
    <col min="6" max="6" width="13.5703125" customWidth="1"/>
  </cols>
  <sheetData>
    <row r="1" spans="1:3" s="9" customFormat="1" ht="16.5" x14ac:dyDescent="0.25">
      <c r="B1" s="13" t="s">
        <v>30</v>
      </c>
      <c r="C1" s="12"/>
    </row>
    <row r="2" spans="1:3" s="9" customFormat="1" ht="16.5" x14ac:dyDescent="0.25">
      <c r="B2" s="12" t="s">
        <v>16</v>
      </c>
      <c r="C2" s="12"/>
    </row>
    <row r="3" spans="1:3" s="9" customFormat="1" ht="16.5" x14ac:dyDescent="0.25">
      <c r="B3" s="12" t="s">
        <v>15</v>
      </c>
      <c r="C3" s="12"/>
    </row>
    <row r="4" spans="1:3" s="9" customFormat="1" ht="16.5" x14ac:dyDescent="0.25">
      <c r="B4" s="31" t="s">
        <v>31</v>
      </c>
      <c r="C4" s="32"/>
    </row>
    <row r="6" spans="1:3" ht="16.5" x14ac:dyDescent="0.25">
      <c r="A6" s="28" t="s">
        <v>12</v>
      </c>
      <c r="B6" s="28"/>
      <c r="C6" s="28"/>
    </row>
    <row r="7" spans="1:3" ht="16.5" x14ac:dyDescent="0.25">
      <c r="A7" s="29" t="s">
        <v>0</v>
      </c>
      <c r="B7" s="29"/>
      <c r="C7" s="29"/>
    </row>
    <row r="8" spans="1:3" ht="16.5" x14ac:dyDescent="0.25">
      <c r="A8" s="28" t="s">
        <v>22</v>
      </c>
      <c r="B8" s="28"/>
      <c r="C8" s="28"/>
    </row>
    <row r="9" spans="1:3" ht="16.5" x14ac:dyDescent="0.25">
      <c r="A9" s="1"/>
      <c r="B9" s="1"/>
      <c r="C9" s="1"/>
    </row>
    <row r="10" spans="1:3" ht="16.5" x14ac:dyDescent="0.25">
      <c r="A10" s="2"/>
      <c r="B10" s="2"/>
      <c r="C10" s="3" t="s">
        <v>21</v>
      </c>
    </row>
    <row r="11" spans="1:3" ht="21.75" customHeight="1" x14ac:dyDescent="0.25">
      <c r="A11" s="7" t="s">
        <v>1</v>
      </c>
      <c r="B11" s="7" t="s">
        <v>2</v>
      </c>
      <c r="C11" s="7" t="s">
        <v>3</v>
      </c>
    </row>
    <row r="12" spans="1:3" ht="16.5" customHeight="1" x14ac:dyDescent="0.25">
      <c r="A12" s="7">
        <v>1</v>
      </c>
      <c r="B12" s="5">
        <v>2</v>
      </c>
      <c r="C12" s="7">
        <v>3</v>
      </c>
    </row>
    <row r="13" spans="1:3" ht="16.5" x14ac:dyDescent="0.25">
      <c r="A13" s="4"/>
      <c r="B13" s="5" t="s">
        <v>4</v>
      </c>
      <c r="C13" s="4"/>
    </row>
    <row r="14" spans="1:3" ht="114" customHeight="1" x14ac:dyDescent="0.25">
      <c r="A14" s="4">
        <v>1</v>
      </c>
      <c r="B14" s="11" t="s">
        <v>5</v>
      </c>
      <c r="C14" s="19">
        <f>39556+2329</f>
        <v>41885</v>
      </c>
    </row>
    <row r="15" spans="1:3" ht="117.75" customHeight="1" x14ac:dyDescent="0.25">
      <c r="A15" s="11">
        <v>2</v>
      </c>
      <c r="B15" s="11" t="s">
        <v>20</v>
      </c>
      <c r="C15" s="23">
        <v>130</v>
      </c>
    </row>
    <row r="16" spans="1:3" ht="55.5" hidden="1" customHeight="1" x14ac:dyDescent="0.25">
      <c r="A16" s="11"/>
      <c r="B16" s="15" t="s">
        <v>19</v>
      </c>
      <c r="C16" s="23"/>
    </row>
    <row r="17" spans="1:5" ht="54.75" customHeight="1" x14ac:dyDescent="0.25">
      <c r="A17" s="11">
        <v>3</v>
      </c>
      <c r="B17" s="15" t="s">
        <v>28</v>
      </c>
      <c r="C17" s="23">
        <f>34+1281+476</f>
        <v>1791</v>
      </c>
    </row>
    <row r="18" spans="1:5" ht="122.25" customHeight="1" x14ac:dyDescent="0.25">
      <c r="A18" s="16">
        <v>4</v>
      </c>
      <c r="B18" s="6" t="s">
        <v>26</v>
      </c>
      <c r="C18" s="22">
        <f>884917+399999.7-100000-76000+50270-50270+186340+277800+-145013+31433+16000</f>
        <v>1475476.7</v>
      </c>
    </row>
    <row r="19" spans="1:5" ht="70.5" customHeight="1" x14ac:dyDescent="0.25">
      <c r="A19" s="16">
        <v>5</v>
      </c>
      <c r="B19" s="25" t="s">
        <v>29</v>
      </c>
      <c r="C19" s="22">
        <v>100000</v>
      </c>
    </row>
    <row r="20" spans="1:5" ht="33" x14ac:dyDescent="0.25">
      <c r="A20" s="17"/>
      <c r="B20" s="5" t="s">
        <v>6</v>
      </c>
      <c r="C20" s="20">
        <f>SUM(C14:C19)</f>
        <v>1619282.7</v>
      </c>
    </row>
    <row r="21" spans="1:5" ht="38.25" customHeight="1" x14ac:dyDescent="0.25">
      <c r="A21" s="11">
        <v>6</v>
      </c>
      <c r="B21" s="15" t="s">
        <v>7</v>
      </c>
      <c r="C21" s="19">
        <f>C33-C20</f>
        <v>162139.10000000009</v>
      </c>
    </row>
    <row r="22" spans="1:5" ht="21.75" customHeight="1" x14ac:dyDescent="0.25">
      <c r="A22" s="7"/>
      <c r="B22" s="5" t="s">
        <v>8</v>
      </c>
      <c r="C22" s="21">
        <f>C20+C21</f>
        <v>1781421.8</v>
      </c>
    </row>
    <row r="23" spans="1:5" ht="16.5" x14ac:dyDescent="0.25">
      <c r="A23" s="4"/>
      <c r="B23" s="5" t="s">
        <v>9</v>
      </c>
      <c r="C23" s="23"/>
    </row>
    <row r="24" spans="1:5" ht="33" hidden="1" x14ac:dyDescent="0.25">
      <c r="A24" s="4"/>
      <c r="B24" s="6" t="s">
        <v>14</v>
      </c>
      <c r="C24" s="23"/>
    </row>
    <row r="25" spans="1:5" ht="76.5" customHeight="1" x14ac:dyDescent="0.25">
      <c r="A25" s="4">
        <v>1</v>
      </c>
      <c r="B25" s="6" t="s">
        <v>27</v>
      </c>
      <c r="C25" s="19">
        <f>2436+21922+142000-145013-16113</f>
        <v>5232</v>
      </c>
    </row>
    <row r="26" spans="1:5" s="10" customFormat="1" ht="60" customHeight="1" x14ac:dyDescent="0.3">
      <c r="A26" s="4">
        <v>2</v>
      </c>
      <c r="B26" s="15" t="s">
        <v>23</v>
      </c>
      <c r="C26" s="19">
        <f>297145+36692+399999.7-90000-10000+100000-100000+110340+50270+2646+808+5000-5000+5000+31433+277800+1913-14220+100000+16000</f>
        <v>1215826.7</v>
      </c>
      <c r="E26" s="27"/>
    </row>
    <row r="27" spans="1:5" s="10" customFormat="1" ht="72.75" customHeight="1" x14ac:dyDescent="0.25">
      <c r="A27" s="4">
        <v>3</v>
      </c>
      <c r="B27" s="15" t="s">
        <v>24</v>
      </c>
      <c r="C27" s="19">
        <f>565850+29782-142000-76000+76000-36050-2050-2900</f>
        <v>412632</v>
      </c>
    </row>
    <row r="28" spans="1:5" s="10" customFormat="1" ht="36.75" customHeight="1" x14ac:dyDescent="0.25">
      <c r="A28" s="4">
        <v>4</v>
      </c>
      <c r="B28" s="18" t="s">
        <v>25</v>
      </c>
      <c r="C28" s="19">
        <f>1000+500+400+1000+2188.5-300-100-700</f>
        <v>3988.5</v>
      </c>
    </row>
    <row r="29" spans="1:5" s="10" customFormat="1" ht="29.25" customHeight="1" x14ac:dyDescent="0.25">
      <c r="A29" s="4">
        <v>5</v>
      </c>
      <c r="B29" s="6" t="s">
        <v>18</v>
      </c>
      <c r="C29" s="19">
        <f>10000+6500</f>
        <v>16500</v>
      </c>
    </row>
    <row r="30" spans="1:5" ht="31.5" customHeight="1" x14ac:dyDescent="0.25">
      <c r="A30" s="4">
        <v>6</v>
      </c>
      <c r="B30" s="4" t="s">
        <v>13</v>
      </c>
      <c r="C30" s="19">
        <v>107298.6</v>
      </c>
      <c r="E30" s="30"/>
    </row>
    <row r="31" spans="1:5" ht="28.5" customHeight="1" x14ac:dyDescent="0.25">
      <c r="A31" s="4">
        <v>7</v>
      </c>
      <c r="B31" s="4" t="s">
        <v>10</v>
      </c>
      <c r="C31" s="19">
        <v>2007.2</v>
      </c>
      <c r="E31" s="30"/>
    </row>
    <row r="32" spans="1:5" ht="40.5" customHeight="1" x14ac:dyDescent="0.25">
      <c r="A32" s="4">
        <v>8</v>
      </c>
      <c r="B32" s="14" t="s">
        <v>17</v>
      </c>
      <c r="C32" s="24">
        <f>22742-4737.7-64.7-60.4+60.4-2.8</f>
        <v>17936.8</v>
      </c>
      <c r="E32" s="26"/>
    </row>
    <row r="33" spans="1:3" ht="21" customHeight="1" x14ac:dyDescent="0.25">
      <c r="A33" s="8"/>
      <c r="B33" s="8" t="s">
        <v>11</v>
      </c>
      <c r="C33" s="20">
        <f>SUM(C24:C32)</f>
        <v>1781421.8</v>
      </c>
    </row>
  </sheetData>
  <mergeCells count="5">
    <mergeCell ref="A8:C8"/>
    <mergeCell ref="A6:C6"/>
    <mergeCell ref="A7:C7"/>
    <mergeCell ref="E30:E31"/>
    <mergeCell ref="B4:C4"/>
  </mergeCells>
  <phoneticPr fontId="0" type="noConversion"/>
  <pageMargins left="1.1417322834645669" right="0.6692913385826772" top="0.78740157480314965" bottom="0.78740157480314965" header="0.31496062992125984" footer="0.31496062992125984"/>
  <pageSetup paperSize="9" fitToWidth="2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2019г.</vt:lpstr>
      <vt:lpstr>'2019г.'!Заголовки_для_печати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2014-11-13T10:29:40Z</cp:lastPrinted>
  <dcterms:created xsi:type="dcterms:W3CDTF">2006-09-28T05:33:49Z</dcterms:created>
  <dcterms:modified xsi:type="dcterms:W3CDTF">2019-12-24T06:49:18Z</dcterms:modified>
</cp:coreProperties>
</file>