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10425"/>
  </bookViews>
  <sheets>
    <sheet name="2020-2021г." sheetId="2" r:id="rId1"/>
  </sheets>
  <definedNames>
    <definedName name="_xlnm.Print_Area" localSheetId="0">'2020-2021г.'!$A$1:$D$27</definedName>
  </definedNames>
  <calcPr calcId="152511"/>
</workbook>
</file>

<file path=xl/calcChain.xml><?xml version="1.0" encoding="utf-8"?>
<calcChain xmlns="http://schemas.openxmlformats.org/spreadsheetml/2006/main">
  <c r="D23" i="2" l="1"/>
  <c r="C23" i="2"/>
  <c r="D25" i="2"/>
  <c r="C25" i="2"/>
  <c r="D26" i="2"/>
  <c r="C26" i="2"/>
  <c r="D18" i="2" l="1"/>
  <c r="C18" i="2"/>
  <c r="C19" i="2" l="1"/>
  <c r="D19" i="2" l="1"/>
  <c r="D27" i="2"/>
  <c r="D20" i="2" l="1"/>
  <c r="D21" i="2" s="1"/>
  <c r="C27" i="2"/>
  <c r="C20" i="2" s="1"/>
  <c r="C21" i="2" s="1"/>
</calcChain>
</file>

<file path=xl/sharedStrings.xml><?xml version="1.0" encoding="utf-8"?>
<sst xmlns="http://schemas.openxmlformats.org/spreadsheetml/2006/main" count="27" uniqueCount="27">
  <si>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</si>
  <si>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</si>
  <si>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</si>
  <si>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</si>
  <si>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</si>
  <si>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</si>
  <si>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</si>
  <si>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</si>
  <si>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Всего расходов</t>
  </si>
  <si>
    <t>Платежи, взимаемые органами местного самоуправления (организациями) городских округов за выполнение определенных функций</t>
  </si>
  <si>
    <t xml:space="preserve"> Содержание элементов обустройства автомобильных дорог</t>
  </si>
  <si>
    <t xml:space="preserve">                                                                 Старооскольского городского округа</t>
  </si>
  <si>
    <t xml:space="preserve">                                                                 к решению Совета депутатов</t>
  </si>
  <si>
    <t>Старооскольского городского округа</t>
  </si>
  <si>
    <t xml:space="preserve">Объём бюджетных ассигнований муниципального дорожного фонда </t>
  </si>
  <si>
    <t>тыс.рублей</t>
  </si>
  <si>
    <t>Ямочный ремонт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</si>
  <si>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</si>
  <si>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</si>
  <si>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Капитальный ремонт и ремонт автомобильных дорог общего пользования населенных пунктов, ремонт мостов, путепроводов</t>
  </si>
  <si>
    <t>Субсидии  бюджетам  муниципальных районов и городских округов на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</si>
  <si>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Сумма                  на            2021 год</t>
  </si>
  <si>
    <t>Сумма                  на              2022 год</t>
  </si>
  <si>
    <t>на плановый период  2021 и 2022 годов</t>
  </si>
  <si>
    <t>Содержание улично-дорожной сети, мостов и путепроводов</t>
  </si>
  <si>
    <t xml:space="preserve">                                                                 Приложение 18</t>
  </si>
  <si>
    <t xml:space="preserve">                                                                 от 24 декабря 2019 г. № 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</si>
</sst>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2" fillId="2" borderId="0" xfId="0" applyFont="1" applyFill="1" applyAlignment="1"/>
    <xf numFmtId="0" fontId="0" fillId="2" borderId="0" xfId="0" applyFill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/>
    <xf numFmtId="0" fontId="3" fillId="2" borderId="1" xfId="0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/>
    </xf>
    <xf numFmtId="0" fontId="0" fillId="0" borderId="0" xfId="0" applyAlignment="1"/>
  </cellXfs>
  <cellStyles count="2">
    <cellStyle name="Обычный" xfId="0" builtinId="0"/>
    <cellStyle name="Обычный_Лист Microsoft Exce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B4" sqref="B4:D4"/>
    </sheetView>
  </sheetViews>
  <sheetFormatPr defaultRowHeight="15" x14ac:dyDescent="0.25"/>
  <cols>
    <col min="1" max="1" width="5" style="11" customWidth="1"/>
    <col min="2" max="2" width="51.140625" style="11" customWidth="1"/>
    <col min="3" max="3" width="13.28515625" style="11" customWidth="1"/>
    <col min="4" max="4" width="12.7109375" style="11" customWidth="1"/>
    <col min="5" max="16384" width="9.140625" style="11"/>
  </cols>
  <sheetData>
    <row r="1" spans="1:13" s="9" customFormat="1" ht="16.5" x14ac:dyDescent="0.25">
      <c r="B1" s="3" t="s">
        <v>25</v>
      </c>
      <c r="D1" s="10"/>
      <c r="E1" s="10"/>
      <c r="I1" s="3"/>
      <c r="J1" s="3"/>
      <c r="K1" s="3"/>
      <c r="L1" s="3"/>
      <c r="M1" s="3"/>
    </row>
    <row r="2" spans="1:13" s="9" customFormat="1" ht="16.5" x14ac:dyDescent="0.25">
      <c r="B2" s="3" t="s">
        <v>12</v>
      </c>
      <c r="D2" s="10"/>
      <c r="E2" s="10"/>
      <c r="I2" s="3"/>
      <c r="J2" s="3"/>
      <c r="K2" s="3"/>
      <c r="L2" s="3"/>
      <c r="M2" s="3"/>
    </row>
    <row r="3" spans="1:13" s="9" customFormat="1" ht="16.5" x14ac:dyDescent="0.25">
      <c r="B3" s="3" t="s">
        <v>11</v>
      </c>
      <c r="D3" s="10"/>
      <c r="E3" s="10"/>
      <c r="I3" s="3"/>
      <c r="J3" s="3"/>
      <c r="K3" s="3"/>
      <c r="L3" s="3"/>
      <c r="M3" s="3"/>
    </row>
    <row r="4" spans="1:13" s="9" customFormat="1" ht="16.5" x14ac:dyDescent="0.25">
      <c r="B4" s="25" t="s">
        <v>26</v>
      </c>
      <c r="C4" s="26"/>
      <c r="D4" s="26"/>
      <c r="E4" s="10"/>
      <c r="I4" s="3"/>
      <c r="J4" s="3"/>
      <c r="K4" s="3"/>
      <c r="L4" s="3"/>
      <c r="M4" s="3"/>
    </row>
    <row r="6" spans="1:13" ht="16.5" x14ac:dyDescent="0.25">
      <c r="A6" s="23" t="s">
        <v>14</v>
      </c>
      <c r="B6" s="23"/>
      <c r="C6" s="23"/>
      <c r="D6" s="23"/>
    </row>
    <row r="7" spans="1:13" ht="16.5" customHeight="1" x14ac:dyDescent="0.25">
      <c r="A7" s="24" t="s">
        <v>13</v>
      </c>
      <c r="B7" s="24"/>
      <c r="C7" s="24"/>
      <c r="D7" s="24"/>
    </row>
    <row r="8" spans="1:13" ht="16.5" x14ac:dyDescent="0.25">
      <c r="A8" s="23" t="s">
        <v>23</v>
      </c>
      <c r="B8" s="23"/>
      <c r="C8" s="23"/>
      <c r="D8" s="23"/>
    </row>
    <row r="9" spans="1:13" ht="16.5" x14ac:dyDescent="0.25">
      <c r="A9" s="12"/>
      <c r="B9" s="12"/>
      <c r="C9" s="12"/>
      <c r="D9" s="12"/>
    </row>
    <row r="10" spans="1:13" ht="16.5" x14ac:dyDescent="0.25">
      <c r="A10" s="13"/>
      <c r="B10" s="13"/>
      <c r="C10" s="14"/>
      <c r="D10" s="14" t="s">
        <v>15</v>
      </c>
    </row>
    <row r="11" spans="1:13" ht="54" customHeight="1" x14ac:dyDescent="0.25">
      <c r="A11" s="15" t="s">
        <v>0</v>
      </c>
      <c r="B11" s="15" t="s">
        <v>1</v>
      </c>
      <c r="C11" s="15" t="s">
        <v>21</v>
      </c>
      <c r="D11" s="15" t="s">
        <v>22</v>
      </c>
    </row>
    <row r="12" spans="1:13" ht="16.5" x14ac:dyDescent="0.25">
      <c r="A12" s="1"/>
      <c r="B12" s="16" t="s">
        <v>2</v>
      </c>
      <c r="C12" s="1"/>
      <c r="D12" s="1"/>
    </row>
    <row r="13" spans="1:13" ht="126.75" customHeight="1" x14ac:dyDescent="0.25">
      <c r="A13" s="1">
        <v>1</v>
      </c>
      <c r="B13" s="1" t="s">
        <v>3</v>
      </c>
      <c r="C13" s="21">
        <v>47839</v>
      </c>
      <c r="D13" s="21">
        <v>49181</v>
      </c>
    </row>
    <row r="14" spans="1:13" ht="132.75" customHeight="1" x14ac:dyDescent="0.25">
      <c r="A14" s="1">
        <v>2</v>
      </c>
      <c r="B14" s="1" t="s">
        <v>18</v>
      </c>
      <c r="C14" s="6">
        <v>150</v>
      </c>
      <c r="D14" s="6">
        <v>150</v>
      </c>
    </row>
    <row r="15" spans="1:13" ht="91.5" hidden="1" customHeight="1" x14ac:dyDescent="0.25">
      <c r="A15" s="1"/>
      <c r="B15" s="4" t="s">
        <v>17</v>
      </c>
      <c r="C15" s="6"/>
      <c r="D15" s="6"/>
    </row>
    <row r="16" spans="1:13" ht="56.25" customHeight="1" x14ac:dyDescent="0.25">
      <c r="A16" s="1">
        <v>3</v>
      </c>
      <c r="B16" s="4" t="s">
        <v>9</v>
      </c>
      <c r="C16" s="6">
        <v>1500</v>
      </c>
      <c r="D16" s="6">
        <v>1500</v>
      </c>
    </row>
    <row r="17" spans="1:4" ht="16.5" hidden="1" x14ac:dyDescent="0.25">
      <c r="A17" s="17"/>
      <c r="B17" s="2"/>
      <c r="C17" s="18"/>
      <c r="D17" s="18"/>
    </row>
    <row r="18" spans="1:4" ht="115.5" x14ac:dyDescent="0.25">
      <c r="A18" s="17">
        <v>4</v>
      </c>
      <c r="B18" s="4" t="s">
        <v>20</v>
      </c>
      <c r="C18" s="18">
        <f>175928</f>
        <v>175928</v>
      </c>
      <c r="D18" s="18">
        <f>28147</f>
        <v>28147</v>
      </c>
    </row>
    <row r="19" spans="1:4" ht="36" customHeight="1" x14ac:dyDescent="0.25">
      <c r="A19" s="15"/>
      <c r="B19" s="16" t="s">
        <v>4</v>
      </c>
      <c r="C19" s="7">
        <f>SUM(C13:C18)</f>
        <v>225417</v>
      </c>
      <c r="D19" s="7">
        <f>SUM(D13:D18)</f>
        <v>78978</v>
      </c>
    </row>
    <row r="20" spans="1:4" ht="33" x14ac:dyDescent="0.25">
      <c r="A20" s="1">
        <v>5</v>
      </c>
      <c r="B20" s="4" t="s">
        <v>5</v>
      </c>
      <c r="C20" s="5">
        <f>C27-C19</f>
        <v>130535</v>
      </c>
      <c r="D20" s="5">
        <f>D27-D19</f>
        <v>115757.79999999999</v>
      </c>
    </row>
    <row r="21" spans="1:4" ht="21.75" customHeight="1" x14ac:dyDescent="0.25">
      <c r="A21" s="15"/>
      <c r="B21" s="16" t="s">
        <v>6</v>
      </c>
      <c r="C21" s="8">
        <f>C19+C20</f>
        <v>355952</v>
      </c>
      <c r="D21" s="8">
        <f>D19+D20</f>
        <v>194735.8</v>
      </c>
    </row>
    <row r="22" spans="1:4" ht="16.5" x14ac:dyDescent="0.25">
      <c r="A22" s="1"/>
      <c r="B22" s="16" t="s">
        <v>7</v>
      </c>
      <c r="C22" s="6"/>
      <c r="D22" s="6"/>
    </row>
    <row r="23" spans="1:4" s="19" customFormat="1" ht="66" customHeight="1" x14ac:dyDescent="0.25">
      <c r="A23" s="1">
        <v>1</v>
      </c>
      <c r="B23" s="4" t="s">
        <v>19</v>
      </c>
      <c r="C23" s="5">
        <f>175928+36000-10000</f>
        <v>201928</v>
      </c>
      <c r="D23" s="5">
        <f>28147+32417.8-10000</f>
        <v>50564.800000000003</v>
      </c>
    </row>
    <row r="24" spans="1:4" s="19" customFormat="1" ht="27" customHeight="1" x14ac:dyDescent="0.25">
      <c r="A24" s="1">
        <v>2</v>
      </c>
      <c r="B24" s="4" t="s">
        <v>16</v>
      </c>
      <c r="C24" s="5">
        <v>10000</v>
      </c>
      <c r="D24" s="5">
        <v>10000</v>
      </c>
    </row>
    <row r="25" spans="1:4" ht="42.75" customHeight="1" x14ac:dyDescent="0.25">
      <c r="A25" s="1">
        <v>3</v>
      </c>
      <c r="B25" s="22" t="s">
        <v>24</v>
      </c>
      <c r="C25" s="5">
        <f>124282-955-3607</f>
        <v>119720</v>
      </c>
      <c r="D25" s="5">
        <f>114429-880-3320</f>
        <v>110229</v>
      </c>
    </row>
    <row r="26" spans="1:4" ht="51.75" customHeight="1" x14ac:dyDescent="0.25">
      <c r="A26" s="1">
        <v>4</v>
      </c>
      <c r="B26" s="1" t="s">
        <v>10</v>
      </c>
      <c r="C26" s="5">
        <f>19742+955+3607</f>
        <v>24304</v>
      </c>
      <c r="D26" s="5">
        <f>19742+880+3320</f>
        <v>23942</v>
      </c>
    </row>
    <row r="27" spans="1:4" ht="21" customHeight="1" x14ac:dyDescent="0.25">
      <c r="A27" s="20"/>
      <c r="B27" s="20" t="s">
        <v>8</v>
      </c>
      <c r="C27" s="7">
        <f>SUM(C23:C26)</f>
        <v>355952</v>
      </c>
      <c r="D27" s="7">
        <f>SUM(D23:D26)</f>
        <v>194735.8</v>
      </c>
    </row>
  </sheetData>
  <mergeCells count="4">
    <mergeCell ref="A6:D6"/>
    <mergeCell ref="A7:D7"/>
    <mergeCell ref="A8:D8"/>
    <mergeCell ref="B4:D4"/>
  </mergeCells>
  <pageMargins left="1.1811023622047245" right="0.59055118110236227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2020-2021г.</vt:lpstr>
      <vt:lpstr>'2020-2021г.'!Область_печати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2014-11-13T10:29:40Z</cp:lastPrinted>
  <dcterms:created xsi:type="dcterms:W3CDTF">2006-09-28T05:33:49Z</dcterms:created>
  <dcterms:modified xsi:type="dcterms:W3CDTF">2019-12-24T13:02:35Z</dcterms:modified>
</cp:coreProperties>
</file>