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060" windowHeight="70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79" i="1" l="1"/>
  <c r="F78" i="1"/>
  <c r="G79" i="1"/>
  <c r="G81" i="1"/>
  <c r="G78" i="1"/>
</calcChain>
</file>

<file path=xl/sharedStrings.xml><?xml version="1.0" encoding="utf-8"?>
<sst xmlns="http://schemas.openxmlformats.org/spreadsheetml/2006/main" count="402" uniqueCount="105">
  <si>
    <t>0503364</t>
  </si>
  <si>
    <t>Код формы по ОКУД</t>
  </si>
  <si>
    <t>Сведения об исполнении консолидированного бюджета</t>
  </si>
  <si>
    <t xml:space="preserve">Наименование бюджета:   </t>
  </si>
  <si>
    <t/>
  </si>
  <si>
    <t>Показатели исполнения</t>
  </si>
  <si>
    <t>Причины отклонений от планового процента исполнения</t>
  </si>
  <si>
    <t>Код по бюджетной классификации</t>
  </si>
  <si>
    <t>Код строки</t>
  </si>
  <si>
    <t>Утвержденные бюджетные назначения (прогнозные показатели)</t>
  </si>
  <si>
    <t>Доведенные бюджетные данные</t>
  </si>
  <si>
    <t xml:space="preserve">Исполнено, руб. </t>
  </si>
  <si>
    <t>процент исполнения*, %</t>
  </si>
  <si>
    <t xml:space="preserve"> сумма отклонения, руб (гр.5-гр.3)</t>
  </si>
  <si>
    <t>код</t>
  </si>
  <si>
    <t>пояснения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</si>
  <si>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</si>
  <si>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</si>
  <si>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</si>
  <si>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</si>
  <si>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</si>
  <si>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</si>
  <si>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</si>
  <si>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</si>
  <si>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</si>
  <si>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1. Доходы бюджета, всего</t>
  </si>
  <si>
    <t>010</t>
  </si>
  <si>
    <t>-</t>
  </si>
  <si>
    <t>X</t>
  </si>
  <si>
    <t>из них:</t>
  </si>
  <si>
    <t>000 101 00000 00 0000 000</t>
  </si>
  <si>
    <t>000 103 00000 00 0000 000</t>
  </si>
  <si>
    <t>000 105 00000 00 0000 000</t>
  </si>
  <si>
    <t>000 106 00000 00 0000 000</t>
  </si>
  <si>
    <t>000 108 00000 00 0000 000</t>
  </si>
  <si>
    <t>000 111 00000 00 0000 000</t>
  </si>
  <si>
    <t>000 112 00000 00 0000 000</t>
  </si>
  <si>
    <t>000 113 00000 00 0000 000</t>
  </si>
  <si>
    <t>000 114 00000 00 0000 000</t>
  </si>
  <si>
    <t>000 115 00000 00 0000 000</t>
  </si>
  <si>
    <t>000 116 00000 00 0000 000</t>
  </si>
  <si>
    <t>000 117 00000 00 0000 000</t>
  </si>
  <si>
    <t>000 202 00000 00 0000 000</t>
  </si>
  <si>
    <t>000 207 00000 00 0000 000</t>
  </si>
  <si>
    <t>000 219 00000 00 0000 000</t>
  </si>
  <si>
    <t>2. Расходы бюджета, всего</t>
  </si>
  <si>
    <t>200</t>
  </si>
  <si>
    <t>000 0103 0000000000 000</t>
  </si>
  <si>
    <t>000 0104 0000000000 000</t>
  </si>
  <si>
    <t>000 0105 0000000000 000</t>
  </si>
  <si>
    <t>000 0106 0000000000 000</t>
  </si>
  <si>
    <t>000 0107 0000000000 000</t>
  </si>
  <si>
    <t>000 0111 0000000000 000</t>
  </si>
  <si>
    <t>000 0113 0000000000 000</t>
  </si>
  <si>
    <t>000 0204 0000000000 000</t>
  </si>
  <si>
    <t>000 0304 0000000000 000</t>
  </si>
  <si>
    <t>000 0309 0000000000 000</t>
  </si>
  <si>
    <t>000 0310 0000000000 000</t>
  </si>
  <si>
    <t>000 0314 0000000000 000</t>
  </si>
  <si>
    <t>000 0401 0000000000 000</t>
  </si>
  <si>
    <t>000 0405 0000000000 000</t>
  </si>
  <si>
    <t>000 0407 0000000000 000</t>
  </si>
  <si>
    <t>000 0408 0000000000 000</t>
  </si>
  <si>
    <t>000 0409 0000000000 000</t>
  </si>
  <si>
    <t>000 0410 0000000000 000</t>
  </si>
  <si>
    <t>000 0412 0000000000 000</t>
  </si>
  <si>
    <t>000 0501 0000000000 000</t>
  </si>
  <si>
    <t>000 0502 0000000000 000</t>
  </si>
  <si>
    <t>000 0503 0000000000 000</t>
  </si>
  <si>
    <t>000 0505 0000000000 000</t>
  </si>
  <si>
    <t>000 0603 0000000000 000</t>
  </si>
  <si>
    <t>000 0701 0000000000 000</t>
  </si>
  <si>
    <t>000 0702 0000000000 000</t>
  </si>
  <si>
    <t>000 0703 0000000000 000</t>
  </si>
  <si>
    <t>000 0705 0000000000 000</t>
  </si>
  <si>
    <t>000 0707 0000000000 000</t>
  </si>
  <si>
    <t>000 0709 0000000000 000</t>
  </si>
  <si>
    <t>000 0801 0000000000 000</t>
  </si>
  <si>
    <t>000 0804 0000000000 000</t>
  </si>
  <si>
    <t>000 0901 0000000000 000</t>
  </si>
  <si>
    <t>000 1001 0000000000 000</t>
  </si>
  <si>
    <t>000 1002 0000000000 000</t>
  </si>
  <si>
    <t>000 1003 0000000000 000</t>
  </si>
  <si>
    <t>000 1004 0000000000 000</t>
  </si>
  <si>
    <t>000 1006 0000000000 000</t>
  </si>
  <si>
    <t>000 1102 0000000000 000</t>
  </si>
  <si>
    <t>000 1103 0000000000 000</t>
  </si>
  <si>
    <t>000 1105 0000000000 000</t>
  </si>
  <si>
    <t>000 1202 0000000000 000</t>
  </si>
  <si>
    <t>000 1301 0000000000 000</t>
  </si>
  <si>
    <t>Результат исполнения бюджета (дефицит/профицит)</t>
  </si>
  <si>
    <t>450</t>
  </si>
  <si>
    <t>3. Источники финансирования дефицита бюджета, всего</t>
  </si>
  <si>
    <t>500</t>
  </si>
  <si>
    <t>Источники внутреннего финансирования дефицита бюджета
 из них:</t>
  </si>
  <si>
    <t>520</t>
  </si>
  <si>
    <t>000 00 00 00 00 00 0000 710</t>
  </si>
  <si>
    <t>000 00 00 00 00 00 0000 810</t>
  </si>
  <si>
    <t>000 00 00 00 00 00 0000 640</t>
  </si>
  <si>
    <t>000 00 00 00 00 00 0000 630</t>
  </si>
  <si>
    <t>* Показатель расчитывается при ненулевом значении графы 3 и указывается в процентах (гр.5/гр.3*100)</t>
  </si>
  <si>
    <t>Руководитель</t>
  </si>
  <si>
    <t>Главный бухгалтер</t>
  </si>
  <si>
    <t>Кудинова Н.В.</t>
  </si>
  <si>
    <t>Павлова Г.А.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</si>
</sst>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19]###\ ###\ ###\ ###\ ##0.00"/>
  </numFmts>
  <fonts count="9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10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6" fillId="0" borderId="0"/>
  </cellStyleXfs>
  <cellXfs count="51">
    <xf numFmtId="0" fontId="1" fillId="0" borderId="0" xfId="0" applyFont="1" applyFill="1" applyBorder="1"/>
    <xf numFmtId="0" fontId="2" fillId="0" borderId="5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2" fillId="0" borderId="9" xfId="1" applyNumberFormat="1" applyFont="1" applyFill="1" applyBorder="1" applyAlignment="1">
      <alignment horizontal="center" vertical="center" wrapText="1" readingOrder="1"/>
    </xf>
    <xf numFmtId="0" fontId="4" fillId="0" borderId="5" xfId="1" applyNumberFormat="1" applyFont="1" applyFill="1" applyBorder="1" applyAlignment="1">
      <alignment horizontal="left" wrapText="1" readingOrder="1"/>
    </xf>
    <xf numFmtId="0" fontId="2" fillId="0" borderId="5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right" wrapText="1" readingOrder="1"/>
    </xf>
    <xf numFmtId="0" fontId="2" fillId="0" borderId="9" xfId="1" applyNumberFormat="1" applyFont="1" applyFill="1" applyBorder="1" applyAlignment="1">
      <alignment horizontal="center" wrapText="1" readingOrder="1"/>
    </xf>
    <xf numFmtId="0" fontId="2" fillId="0" borderId="6" xfId="1" applyNumberFormat="1" applyFont="1" applyFill="1" applyBorder="1" applyAlignment="1">
      <alignment horizontal="left" wrapText="1" readingOrder="1"/>
    </xf>
    <xf numFmtId="0" fontId="2" fillId="0" borderId="6" xfId="1" applyNumberFormat="1" applyFont="1" applyFill="1" applyBorder="1" applyAlignment="1">
      <alignment horizontal="center" wrapText="1" readingOrder="1"/>
    </xf>
    <xf numFmtId="0" fontId="4" fillId="0" borderId="6" xfId="1" applyNumberFormat="1" applyFont="1" applyFill="1" applyBorder="1" applyAlignment="1">
      <alignment horizontal="left" wrapText="1" readingOrder="1"/>
    </xf>
    <xf numFmtId="164" fontId="7" fillId="0" borderId="5" xfId="1" applyNumberFormat="1" applyFont="1" applyFill="1" applyBorder="1" applyAlignment="1">
      <alignment horizontal="right" wrapText="1" readingOrder="1"/>
    </xf>
    <xf numFmtId="0" fontId="7" fillId="0" borderId="5" xfId="1" applyNumberFormat="1" applyFont="1" applyFill="1" applyBorder="1" applyAlignment="1">
      <alignment horizontal="right" wrapText="1" readingOrder="1"/>
    </xf>
    <xf numFmtId="0" fontId="7" fillId="0" borderId="5" xfId="1" applyNumberFormat="1" applyFont="1" applyFill="1" applyBorder="1" applyAlignment="1">
      <alignment horizontal="center" wrapText="1" readingOrder="1"/>
    </xf>
    <xf numFmtId="0" fontId="7" fillId="0" borderId="9" xfId="1" applyNumberFormat="1" applyFont="1" applyFill="1" applyBorder="1" applyAlignment="1">
      <alignment horizontal="right" wrapText="1" readingOrder="1"/>
    </xf>
    <xf numFmtId="0" fontId="7" fillId="0" borderId="9" xfId="1" applyNumberFormat="1" applyFont="1" applyFill="1" applyBorder="1" applyAlignment="1">
      <alignment horizontal="center" wrapText="1" readingOrder="1"/>
    </xf>
    <xf numFmtId="164" fontId="7" fillId="0" borderId="6" xfId="1" applyNumberFormat="1" applyFont="1" applyFill="1" applyBorder="1" applyAlignment="1">
      <alignment horizontal="right" wrapText="1" readingOrder="1"/>
    </xf>
    <xf numFmtId="0" fontId="7" fillId="0" borderId="6" xfId="1" applyNumberFormat="1" applyFont="1" applyFill="1" applyBorder="1" applyAlignment="1">
      <alignment horizontal="right" wrapText="1" readingOrder="1"/>
    </xf>
    <xf numFmtId="164" fontId="7" fillId="0" borderId="6" xfId="1" applyNumberFormat="1" applyFont="1" applyFill="1" applyBorder="1" applyAlignment="1">
      <alignment horizontal="right" wrapText="1" readingOrder="1"/>
    </xf>
    <xf numFmtId="0" fontId="7" fillId="0" borderId="6" xfId="1" applyNumberFormat="1" applyFont="1" applyFill="1" applyBorder="1" applyAlignment="1">
      <alignment horizontal="center" wrapText="1" readingOrder="1"/>
    </xf>
    <xf numFmtId="0" fontId="1" fillId="0" borderId="0" xfId="0" applyFont="1" applyFill="1" applyBorder="1" applyAlignment="1">
      <alignment horizontal="center"/>
    </xf>
    <xf numFmtId="0" fontId="5" fillId="0" borderId="0" xfId="1" applyNumberFormat="1" applyFont="1" applyFill="1" applyBorder="1" applyAlignment="1">
      <alignment horizontal="left" vertical="top" wrapText="1" readingOrder="1"/>
    </xf>
    <xf numFmtId="0" fontId="1" fillId="0" borderId="0" xfId="0" applyFont="1" applyFill="1" applyBorder="1"/>
    <xf numFmtId="164" fontId="7" fillId="0" borderId="6" xfId="1" applyNumberFormat="1" applyFont="1" applyFill="1" applyBorder="1" applyAlignment="1">
      <alignment horizontal="right" wrapText="1" readingOrder="1"/>
    </xf>
    <xf numFmtId="0" fontId="8" fillId="0" borderId="8" xfId="1" applyNumberFormat="1" applyFont="1" applyFill="1" applyBorder="1" applyAlignment="1">
      <alignment vertical="top" wrapText="1"/>
    </xf>
    <xf numFmtId="0" fontId="2" fillId="0" borderId="6" xfId="1" applyNumberFormat="1" applyFont="1" applyFill="1" applyBorder="1" applyAlignment="1">
      <alignment horizontal="center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" fillId="0" borderId="8" xfId="1" applyNumberFormat="1" applyFont="1" applyFill="1" applyBorder="1" applyAlignment="1">
      <alignment vertical="top" wrapText="1"/>
    </xf>
    <xf numFmtId="0" fontId="7" fillId="0" borderId="9" xfId="1" applyNumberFormat="1" applyFont="1" applyFill="1" applyBorder="1" applyAlignment="1">
      <alignment horizontal="right" wrapText="1" readingOrder="1"/>
    </xf>
    <xf numFmtId="0" fontId="8" fillId="0" borderId="12" xfId="1" applyNumberFormat="1" applyFont="1" applyFill="1" applyBorder="1" applyAlignment="1">
      <alignment vertical="top" wrapText="1"/>
    </xf>
    <xf numFmtId="0" fontId="2" fillId="0" borderId="9" xfId="1" applyNumberFormat="1" applyFont="1" applyFill="1" applyBorder="1" applyAlignment="1">
      <alignment horizont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1" fillId="0" borderId="12" xfId="1" applyNumberFormat="1" applyFont="1" applyFill="1" applyBorder="1" applyAlignment="1">
      <alignment vertical="top" wrapText="1"/>
    </xf>
    <xf numFmtId="0" fontId="7" fillId="0" borderId="6" xfId="1" applyNumberFormat="1" applyFont="1" applyFill="1" applyBorder="1" applyAlignment="1">
      <alignment horizontal="center" wrapText="1" readingOrder="1"/>
    </xf>
    <xf numFmtId="164" fontId="7" fillId="0" borderId="5" xfId="1" applyNumberFormat="1" applyFont="1" applyFill="1" applyBorder="1" applyAlignment="1">
      <alignment horizontal="right" wrapText="1" readingOrder="1"/>
    </xf>
    <xf numFmtId="0" fontId="8" fillId="0" borderId="10" xfId="1" applyNumberFormat="1" applyFont="1" applyFill="1" applyBorder="1" applyAlignment="1">
      <alignment vertical="top" wrapText="1"/>
    </xf>
    <xf numFmtId="0" fontId="2" fillId="0" borderId="5" xfId="1" applyNumberFormat="1" applyFont="1" applyFill="1" applyBorder="1" applyAlignment="1">
      <alignment horizontal="center"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1" fillId="0" borderId="10" xfId="1" applyNumberFormat="1" applyFont="1" applyFill="1" applyBorder="1" applyAlignment="1">
      <alignment vertical="top" wrapText="1"/>
    </xf>
    <xf numFmtId="0" fontId="7" fillId="0" borderId="6" xfId="1" applyNumberFormat="1" applyFont="1" applyFill="1" applyBorder="1" applyAlignment="1">
      <alignment horizontal="right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1" fillId="0" borderId="3" xfId="1" applyNumberFormat="1" applyFont="1" applyFill="1" applyBorder="1" applyAlignment="1">
      <alignment vertical="top" wrapText="1"/>
    </xf>
    <xf numFmtId="0" fontId="1" fillId="0" borderId="4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left" wrapText="1" readingOrder="1"/>
    </xf>
    <xf numFmtId="2" fontId="1" fillId="0" borderId="0" xfId="0" applyNumberFormat="1" applyFont="1" applyFill="1" applyBorder="1"/>
    <xf numFmtId="4" fontId="7" fillId="0" borderId="6" xfId="1" applyNumberFormat="1" applyFont="1" applyFill="1" applyBorder="1" applyAlignment="1">
      <alignment horizontal="right" wrapText="1" readingOrder="1"/>
    </xf>
    <xf numFmtId="4" fontId="8" fillId="0" borderId="8" xfId="1" applyNumberFormat="1" applyFont="1" applyFill="1" applyBorder="1" applyAlignment="1">
      <alignment vertical="top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8"/>
  <sheetViews>
    <sheetView showGridLines="0" tabSelected="1" topLeftCell="A70" workbookViewId="0">
      <selection activeCell="H84" sqref="H84"/>
    </sheetView>
  </sheetViews>
  <sheetFormatPr defaultRowHeight="15" x14ac:dyDescent="0.25"/>
  <cols>
    <col min="1" max="1" width="24" customWidth="1"/>
    <col min="2" max="2" width="7.42578125" customWidth="1"/>
    <col min="3" max="3" width="18.5703125" customWidth="1"/>
    <col min="4" max="4" width="9.7109375" customWidth="1"/>
    <col min="5" max="5" width="17.28515625" customWidth="1"/>
    <col min="6" max="6" width="10.7109375" customWidth="1"/>
    <col min="7" max="7" width="3.28515625" customWidth="1"/>
    <col min="8" max="8" width="14" customWidth="1"/>
    <col min="9" max="9" width="5" customWidth="1"/>
    <col min="10" max="10" width="0.7109375" customWidth="1"/>
    <col min="11" max="11" width="0.28515625" customWidth="1"/>
    <col min="12" max="12" width="12.7109375" customWidth="1"/>
    <col min="13" max="13" width="0.85546875" customWidth="1"/>
    <col min="14" max="14" width="0.7109375" customWidth="1"/>
    <col min="15" max="15" width="53.140625" customWidth="1"/>
  </cols>
  <sheetData>
    <row r="1" spans="1:14" ht="0.75" customHeight="1" x14ac:dyDescent="0.25">
      <c r="L1" s="41" t="s">
        <v>0</v>
      </c>
      <c r="M1" s="42"/>
    </row>
    <row r="2" spans="1:14" ht="15.4" customHeight="1" x14ac:dyDescent="0.25">
      <c r="A2" s="45" t="s">
        <v>1</v>
      </c>
      <c r="B2" s="22"/>
      <c r="C2" s="22"/>
      <c r="D2" s="22"/>
      <c r="E2" s="22"/>
      <c r="F2" s="22"/>
      <c r="G2" s="22"/>
      <c r="H2" s="22"/>
      <c r="I2" s="22"/>
      <c r="J2" s="22"/>
      <c r="L2" s="43"/>
      <c r="M2" s="44"/>
    </row>
    <row r="3" spans="1:14" ht="0.9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4" ht="6.2" customHeight="1" x14ac:dyDescent="0.25"/>
    <row r="5" spans="1:14" ht="15.2" customHeight="1" x14ac:dyDescent="0.25">
      <c r="A5" s="46" t="s">
        <v>2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</row>
    <row r="6" spans="1:14" ht="2.65" customHeight="1" x14ac:dyDescent="0.25"/>
    <row r="7" spans="1:14" ht="15.75" customHeight="1" x14ac:dyDescent="0.25">
      <c r="A7" s="47" t="s">
        <v>3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</row>
    <row r="8" spans="1:14" ht="5.45" customHeight="1" x14ac:dyDescent="0.25"/>
    <row r="9" spans="1:14" ht="37.5" customHeight="1" x14ac:dyDescent="0.25">
      <c r="A9" s="1" t="s">
        <v>4</v>
      </c>
      <c r="B9" s="1" t="s">
        <v>4</v>
      </c>
      <c r="C9" s="1" t="s">
        <v>4</v>
      </c>
      <c r="D9" s="1" t="s">
        <v>4</v>
      </c>
      <c r="E9" s="1" t="s">
        <v>4</v>
      </c>
      <c r="F9" s="40" t="s">
        <v>5</v>
      </c>
      <c r="G9" s="26"/>
      <c r="H9" s="27"/>
      <c r="I9" s="40" t="s">
        <v>6</v>
      </c>
      <c r="J9" s="26"/>
      <c r="K9" s="26"/>
      <c r="L9" s="27"/>
    </row>
    <row r="10" spans="1:14" ht="56.25" x14ac:dyDescent="0.25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2" t="s">
        <v>12</v>
      </c>
      <c r="G10" s="40" t="s">
        <v>13</v>
      </c>
      <c r="H10" s="27"/>
      <c r="I10" s="2" t="s">
        <v>14</v>
      </c>
      <c r="J10" s="40" t="s">
        <v>15</v>
      </c>
      <c r="K10" s="26"/>
      <c r="L10" s="27"/>
    </row>
    <row r="11" spans="1:14" x14ac:dyDescent="0.25">
      <c r="A11" s="2" t="s">
        <v>16</v>
      </c>
      <c r="B11" s="2" t="s">
        <v>17</v>
      </c>
      <c r="C11" s="2" t="s">
        <v>18</v>
      </c>
      <c r="D11" s="2" t="s">
        <v>19</v>
      </c>
      <c r="E11" s="2" t="s">
        <v>20</v>
      </c>
      <c r="F11" s="2" t="s">
        <v>21</v>
      </c>
      <c r="G11" s="40" t="s">
        <v>22</v>
      </c>
      <c r="H11" s="27"/>
      <c r="I11" s="2" t="s">
        <v>23</v>
      </c>
      <c r="J11" s="40" t="s">
        <v>24</v>
      </c>
      <c r="K11" s="26"/>
      <c r="L11" s="27"/>
    </row>
    <row r="12" spans="1:14" ht="23.25" x14ac:dyDescent="0.25">
      <c r="A12" s="4" t="s">
        <v>25</v>
      </c>
      <c r="B12" s="5" t="s">
        <v>26</v>
      </c>
      <c r="C12" s="11">
        <v>9824558300</v>
      </c>
      <c r="D12" s="12" t="s">
        <v>27</v>
      </c>
      <c r="E12" s="11">
        <v>9634225660.2399998</v>
      </c>
      <c r="F12" s="11">
        <v>98.06</v>
      </c>
      <c r="G12" s="34">
        <v>-190332639.75999999</v>
      </c>
      <c r="H12" s="35"/>
      <c r="I12" s="13" t="s">
        <v>27</v>
      </c>
      <c r="J12" s="36" t="s">
        <v>28</v>
      </c>
      <c r="K12" s="37"/>
      <c r="L12" s="38"/>
    </row>
    <row r="13" spans="1:14" x14ac:dyDescent="0.25">
      <c r="A13" s="6" t="s">
        <v>29</v>
      </c>
      <c r="B13" s="7" t="s">
        <v>4</v>
      </c>
      <c r="C13" s="14" t="s">
        <v>4</v>
      </c>
      <c r="D13" s="14" t="s">
        <v>4</v>
      </c>
      <c r="E13" s="14" t="s">
        <v>4</v>
      </c>
      <c r="F13" s="14" t="s">
        <v>4</v>
      </c>
      <c r="G13" s="28" t="s">
        <v>4</v>
      </c>
      <c r="H13" s="29"/>
      <c r="I13" s="15" t="s">
        <v>4</v>
      </c>
      <c r="J13" s="30" t="s">
        <v>4</v>
      </c>
      <c r="K13" s="31"/>
      <c r="L13" s="32"/>
    </row>
    <row r="14" spans="1:14" x14ac:dyDescent="0.25">
      <c r="A14" s="8" t="s">
        <v>30</v>
      </c>
      <c r="B14" s="9" t="s">
        <v>26</v>
      </c>
      <c r="C14" s="16">
        <v>747988000</v>
      </c>
      <c r="D14" s="17" t="s">
        <v>27</v>
      </c>
      <c r="E14" s="16">
        <v>754482198.96000004</v>
      </c>
      <c r="F14" s="16">
        <v>100.87</v>
      </c>
      <c r="G14" s="23">
        <v>6494198.96</v>
      </c>
      <c r="H14" s="24"/>
      <c r="I14" s="19" t="s">
        <v>27</v>
      </c>
      <c r="J14" s="25" t="s">
        <v>27</v>
      </c>
      <c r="K14" s="26"/>
      <c r="L14" s="27"/>
    </row>
    <row r="15" spans="1:14" x14ac:dyDescent="0.25">
      <c r="A15" s="8" t="s">
        <v>31</v>
      </c>
      <c r="B15" s="9" t="s">
        <v>26</v>
      </c>
      <c r="C15" s="16">
        <v>41885000</v>
      </c>
      <c r="D15" s="17" t="s">
        <v>27</v>
      </c>
      <c r="E15" s="16">
        <v>42050137.210000001</v>
      </c>
      <c r="F15" s="16">
        <v>100.39</v>
      </c>
      <c r="G15" s="23">
        <v>165137.21</v>
      </c>
      <c r="H15" s="24"/>
      <c r="I15" s="19" t="s">
        <v>27</v>
      </c>
      <c r="J15" s="25" t="s">
        <v>27</v>
      </c>
      <c r="K15" s="26"/>
      <c r="L15" s="27"/>
    </row>
    <row r="16" spans="1:14" x14ac:dyDescent="0.25">
      <c r="A16" s="8" t="s">
        <v>32</v>
      </c>
      <c r="B16" s="9" t="s">
        <v>26</v>
      </c>
      <c r="C16" s="16">
        <v>169247000</v>
      </c>
      <c r="D16" s="17" t="s">
        <v>27</v>
      </c>
      <c r="E16" s="16">
        <v>173203170.43000001</v>
      </c>
      <c r="F16" s="16">
        <v>102.34</v>
      </c>
      <c r="G16" s="23">
        <v>3956170.43</v>
      </c>
      <c r="H16" s="24"/>
      <c r="I16" s="19" t="s">
        <v>27</v>
      </c>
      <c r="J16" s="25" t="s">
        <v>27</v>
      </c>
      <c r="K16" s="26"/>
      <c r="L16" s="27"/>
    </row>
    <row r="17" spans="1:12" x14ac:dyDescent="0.25">
      <c r="A17" s="8" t="s">
        <v>33</v>
      </c>
      <c r="B17" s="9" t="s">
        <v>26</v>
      </c>
      <c r="C17" s="16">
        <v>1511971000</v>
      </c>
      <c r="D17" s="17" t="s">
        <v>27</v>
      </c>
      <c r="E17" s="16">
        <v>1484280411.1600001</v>
      </c>
      <c r="F17" s="16">
        <v>98.17</v>
      </c>
      <c r="G17" s="23">
        <v>-27690588.84</v>
      </c>
      <c r="H17" s="24"/>
      <c r="I17" s="19" t="s">
        <v>27</v>
      </c>
      <c r="J17" s="25" t="s">
        <v>27</v>
      </c>
      <c r="K17" s="26"/>
      <c r="L17" s="27"/>
    </row>
    <row r="18" spans="1:12" x14ac:dyDescent="0.25">
      <c r="A18" s="8" t="s">
        <v>34</v>
      </c>
      <c r="B18" s="9" t="s">
        <v>26</v>
      </c>
      <c r="C18" s="16">
        <v>31696000</v>
      </c>
      <c r="D18" s="17" t="s">
        <v>27</v>
      </c>
      <c r="E18" s="16">
        <v>32624091.460000001</v>
      </c>
      <c r="F18" s="16">
        <v>102.93</v>
      </c>
      <c r="G18" s="23">
        <v>928091.46</v>
      </c>
      <c r="H18" s="24"/>
      <c r="I18" s="19" t="s">
        <v>27</v>
      </c>
      <c r="J18" s="25" t="s">
        <v>27</v>
      </c>
      <c r="K18" s="26"/>
      <c r="L18" s="27"/>
    </row>
    <row r="19" spans="1:12" x14ac:dyDescent="0.25">
      <c r="A19" s="8" t="s">
        <v>35</v>
      </c>
      <c r="B19" s="9" t="s">
        <v>26</v>
      </c>
      <c r="C19" s="16">
        <v>421594000</v>
      </c>
      <c r="D19" s="17" t="s">
        <v>27</v>
      </c>
      <c r="E19" s="16">
        <v>438218815.61000001</v>
      </c>
      <c r="F19" s="16">
        <v>103.94</v>
      </c>
      <c r="G19" s="23">
        <v>16624815.609999999</v>
      </c>
      <c r="H19" s="24"/>
      <c r="I19" s="19" t="s">
        <v>27</v>
      </c>
      <c r="J19" s="25" t="s">
        <v>27</v>
      </c>
      <c r="K19" s="26"/>
      <c r="L19" s="27"/>
    </row>
    <row r="20" spans="1:12" x14ac:dyDescent="0.25">
      <c r="A20" s="8" t="s">
        <v>36</v>
      </c>
      <c r="B20" s="9" t="s">
        <v>26</v>
      </c>
      <c r="C20" s="16">
        <v>17895000</v>
      </c>
      <c r="D20" s="17" t="s">
        <v>27</v>
      </c>
      <c r="E20" s="16">
        <v>17183163.18</v>
      </c>
      <c r="F20" s="16">
        <v>96.02</v>
      </c>
      <c r="G20" s="23">
        <v>-711836.82</v>
      </c>
      <c r="H20" s="24"/>
      <c r="I20" s="19" t="s">
        <v>27</v>
      </c>
      <c r="J20" s="25" t="s">
        <v>27</v>
      </c>
      <c r="K20" s="26"/>
      <c r="L20" s="27"/>
    </row>
    <row r="21" spans="1:12" x14ac:dyDescent="0.25">
      <c r="A21" s="8" t="s">
        <v>37</v>
      </c>
      <c r="B21" s="9" t="s">
        <v>26</v>
      </c>
      <c r="C21" s="16">
        <v>14626000</v>
      </c>
      <c r="D21" s="17" t="s">
        <v>27</v>
      </c>
      <c r="E21" s="16">
        <v>15782185.529999999</v>
      </c>
      <c r="F21" s="16">
        <v>107.91</v>
      </c>
      <c r="G21" s="23">
        <v>1156185.53</v>
      </c>
      <c r="H21" s="24"/>
      <c r="I21" s="19" t="s">
        <v>27</v>
      </c>
      <c r="J21" s="25" t="s">
        <v>27</v>
      </c>
      <c r="K21" s="26"/>
      <c r="L21" s="27"/>
    </row>
    <row r="22" spans="1:12" x14ac:dyDescent="0.25">
      <c r="A22" s="8" t="s">
        <v>38</v>
      </c>
      <c r="B22" s="9" t="s">
        <v>26</v>
      </c>
      <c r="C22" s="16">
        <v>97580000</v>
      </c>
      <c r="D22" s="17" t="s">
        <v>27</v>
      </c>
      <c r="E22" s="16">
        <v>98890728.969999999</v>
      </c>
      <c r="F22" s="16">
        <v>101.34</v>
      </c>
      <c r="G22" s="23">
        <v>1310728.97</v>
      </c>
      <c r="H22" s="24"/>
      <c r="I22" s="19" t="s">
        <v>27</v>
      </c>
      <c r="J22" s="25" t="s">
        <v>27</v>
      </c>
      <c r="K22" s="26"/>
      <c r="L22" s="27"/>
    </row>
    <row r="23" spans="1:12" x14ac:dyDescent="0.25">
      <c r="A23" s="8" t="s">
        <v>39</v>
      </c>
      <c r="B23" s="9" t="s">
        <v>26</v>
      </c>
      <c r="C23" s="16">
        <v>1791000</v>
      </c>
      <c r="D23" s="17" t="s">
        <v>27</v>
      </c>
      <c r="E23" s="16">
        <v>2263685.19</v>
      </c>
      <c r="F23" s="16">
        <v>126.39</v>
      </c>
      <c r="G23" s="23">
        <v>472685.19</v>
      </c>
      <c r="H23" s="24"/>
      <c r="I23" s="19" t="s">
        <v>27</v>
      </c>
      <c r="J23" s="25" t="s">
        <v>27</v>
      </c>
      <c r="K23" s="26"/>
      <c r="L23" s="27"/>
    </row>
    <row r="24" spans="1:12" x14ac:dyDescent="0.25">
      <c r="A24" s="8" t="s">
        <v>40</v>
      </c>
      <c r="B24" s="9" t="s">
        <v>26</v>
      </c>
      <c r="C24" s="16">
        <v>19252000</v>
      </c>
      <c r="D24" s="17" t="s">
        <v>27</v>
      </c>
      <c r="E24" s="16">
        <v>20230936.129999999</v>
      </c>
      <c r="F24" s="16">
        <v>105.08</v>
      </c>
      <c r="G24" s="23">
        <v>978936.13</v>
      </c>
      <c r="H24" s="24"/>
      <c r="I24" s="19" t="s">
        <v>27</v>
      </c>
      <c r="J24" s="25" t="s">
        <v>27</v>
      </c>
      <c r="K24" s="26"/>
      <c r="L24" s="27"/>
    </row>
    <row r="25" spans="1:12" x14ac:dyDescent="0.25">
      <c r="A25" s="8" t="s">
        <v>41</v>
      </c>
      <c r="B25" s="9" t="s">
        <v>26</v>
      </c>
      <c r="C25" s="16">
        <v>64317000</v>
      </c>
      <c r="D25" s="17" t="s">
        <v>27</v>
      </c>
      <c r="E25" s="16">
        <v>62712588.810000002</v>
      </c>
      <c r="F25" s="16">
        <v>97.51</v>
      </c>
      <c r="G25" s="23">
        <v>-1604411.19</v>
      </c>
      <c r="H25" s="24"/>
      <c r="I25" s="19" t="s">
        <v>27</v>
      </c>
      <c r="J25" s="25" t="s">
        <v>27</v>
      </c>
      <c r="K25" s="26"/>
      <c r="L25" s="27"/>
    </row>
    <row r="26" spans="1:12" x14ac:dyDescent="0.25">
      <c r="A26" s="8" t="s">
        <v>42</v>
      </c>
      <c r="B26" s="9" t="s">
        <v>26</v>
      </c>
      <c r="C26" s="16">
        <v>6434522000</v>
      </c>
      <c r="D26" s="17" t="s">
        <v>27</v>
      </c>
      <c r="E26" s="16">
        <v>6346052709.5200005</v>
      </c>
      <c r="F26" s="16">
        <v>98.63</v>
      </c>
      <c r="G26" s="23">
        <v>-88469290.480000004</v>
      </c>
      <c r="H26" s="24"/>
      <c r="I26" s="19" t="s">
        <v>27</v>
      </c>
      <c r="J26" s="25" t="s">
        <v>27</v>
      </c>
      <c r="K26" s="26"/>
      <c r="L26" s="27"/>
    </row>
    <row r="27" spans="1:12" x14ac:dyDescent="0.25">
      <c r="A27" s="8" t="s">
        <v>43</v>
      </c>
      <c r="B27" s="9" t="s">
        <v>26</v>
      </c>
      <c r="C27" s="16">
        <v>250194300</v>
      </c>
      <c r="D27" s="17" t="s">
        <v>27</v>
      </c>
      <c r="E27" s="16">
        <v>150194662</v>
      </c>
      <c r="F27" s="16">
        <v>60.03</v>
      </c>
      <c r="G27" s="23">
        <v>-99999638</v>
      </c>
      <c r="H27" s="24"/>
      <c r="I27" s="19" t="s">
        <v>27</v>
      </c>
      <c r="J27" s="25" t="s">
        <v>27</v>
      </c>
      <c r="K27" s="26"/>
      <c r="L27" s="27"/>
    </row>
    <row r="28" spans="1:12" x14ac:dyDescent="0.25">
      <c r="A28" s="8" t="s">
        <v>44</v>
      </c>
      <c r="B28" s="9" t="s">
        <v>26</v>
      </c>
      <c r="C28" s="17" t="s">
        <v>27</v>
      </c>
      <c r="D28" s="17" t="s">
        <v>27</v>
      </c>
      <c r="E28" s="16">
        <v>-3938393.61</v>
      </c>
      <c r="F28" s="17"/>
      <c r="G28" s="39"/>
      <c r="H28" s="24"/>
      <c r="I28" s="19" t="s">
        <v>27</v>
      </c>
      <c r="J28" s="25" t="s">
        <v>27</v>
      </c>
      <c r="K28" s="26"/>
      <c r="L28" s="27"/>
    </row>
    <row r="29" spans="1:12" ht="23.25" x14ac:dyDescent="0.25">
      <c r="A29" s="4" t="s">
        <v>45</v>
      </c>
      <c r="B29" s="5" t="s">
        <v>46</v>
      </c>
      <c r="C29" s="11">
        <v>10115850300</v>
      </c>
      <c r="D29" s="12" t="s">
        <v>27</v>
      </c>
      <c r="E29" s="11">
        <v>9680802398.7199993</v>
      </c>
      <c r="F29" s="11">
        <v>95.7</v>
      </c>
      <c r="G29" s="34">
        <v>-435047901.27999997</v>
      </c>
      <c r="H29" s="35"/>
      <c r="I29" s="13" t="s">
        <v>27</v>
      </c>
      <c r="J29" s="36" t="s">
        <v>28</v>
      </c>
      <c r="K29" s="37"/>
      <c r="L29" s="38"/>
    </row>
    <row r="30" spans="1:12" x14ac:dyDescent="0.25">
      <c r="A30" s="6" t="s">
        <v>29</v>
      </c>
      <c r="B30" s="7" t="s">
        <v>4</v>
      </c>
      <c r="C30" s="14" t="s">
        <v>4</v>
      </c>
      <c r="D30" s="14" t="s">
        <v>4</v>
      </c>
      <c r="E30" s="14" t="s">
        <v>4</v>
      </c>
      <c r="F30" s="14" t="s">
        <v>4</v>
      </c>
      <c r="G30" s="28" t="s">
        <v>4</v>
      </c>
      <c r="H30" s="29"/>
      <c r="I30" s="15" t="s">
        <v>4</v>
      </c>
      <c r="J30" s="30" t="s">
        <v>4</v>
      </c>
      <c r="K30" s="31"/>
      <c r="L30" s="32"/>
    </row>
    <row r="31" spans="1:12" x14ac:dyDescent="0.25">
      <c r="A31" s="8" t="s">
        <v>47</v>
      </c>
      <c r="B31" s="9" t="s">
        <v>46</v>
      </c>
      <c r="C31" s="16">
        <v>6520000</v>
      </c>
      <c r="D31" s="17" t="s">
        <v>27</v>
      </c>
      <c r="E31" s="16">
        <v>6453007.7199999997</v>
      </c>
      <c r="F31" s="16">
        <v>98.97</v>
      </c>
      <c r="G31" s="23">
        <v>-66992.28</v>
      </c>
      <c r="H31" s="24"/>
      <c r="I31" s="19" t="s">
        <v>27</v>
      </c>
      <c r="J31" s="25" t="s">
        <v>27</v>
      </c>
      <c r="K31" s="26"/>
      <c r="L31" s="27"/>
    </row>
    <row r="32" spans="1:12" x14ac:dyDescent="0.25">
      <c r="A32" s="8" t="s">
        <v>48</v>
      </c>
      <c r="B32" s="9" t="s">
        <v>46</v>
      </c>
      <c r="C32" s="16">
        <v>171791358.15000001</v>
      </c>
      <c r="D32" s="17" t="s">
        <v>27</v>
      </c>
      <c r="E32" s="16">
        <v>166167729.66</v>
      </c>
      <c r="F32" s="16">
        <v>96.73</v>
      </c>
      <c r="G32" s="23">
        <v>-5623628.4900000002</v>
      </c>
      <c r="H32" s="24"/>
      <c r="I32" s="19" t="s">
        <v>27</v>
      </c>
      <c r="J32" s="25" t="s">
        <v>27</v>
      </c>
      <c r="K32" s="26"/>
      <c r="L32" s="27"/>
    </row>
    <row r="33" spans="1:12" x14ac:dyDescent="0.25">
      <c r="A33" s="8" t="s">
        <v>49</v>
      </c>
      <c r="B33" s="9" t="s">
        <v>46</v>
      </c>
      <c r="C33" s="16">
        <v>47600</v>
      </c>
      <c r="D33" s="17" t="s">
        <v>27</v>
      </c>
      <c r="E33" s="17" t="s">
        <v>27</v>
      </c>
      <c r="F33" s="17"/>
      <c r="G33" s="23">
        <v>-47600</v>
      </c>
      <c r="H33" s="24"/>
      <c r="I33" s="19" t="s">
        <v>27</v>
      </c>
      <c r="J33" s="25" t="s">
        <v>27</v>
      </c>
      <c r="K33" s="26"/>
      <c r="L33" s="27"/>
    </row>
    <row r="34" spans="1:12" x14ac:dyDescent="0.25">
      <c r="A34" s="8" t="s">
        <v>50</v>
      </c>
      <c r="B34" s="9" t="s">
        <v>46</v>
      </c>
      <c r="C34" s="16">
        <v>43981151.479999997</v>
      </c>
      <c r="D34" s="17" t="s">
        <v>27</v>
      </c>
      <c r="E34" s="16">
        <v>43377568.939999998</v>
      </c>
      <c r="F34" s="16">
        <v>98.63</v>
      </c>
      <c r="G34" s="23">
        <v>-603582.54</v>
      </c>
      <c r="H34" s="24"/>
      <c r="I34" s="19" t="s">
        <v>27</v>
      </c>
      <c r="J34" s="25" t="s">
        <v>27</v>
      </c>
      <c r="K34" s="26"/>
      <c r="L34" s="27"/>
    </row>
    <row r="35" spans="1:12" x14ac:dyDescent="0.25">
      <c r="A35" s="8" t="s">
        <v>51</v>
      </c>
      <c r="B35" s="9" t="s">
        <v>46</v>
      </c>
      <c r="C35" s="16">
        <v>5971000</v>
      </c>
      <c r="D35" s="17" t="s">
        <v>27</v>
      </c>
      <c r="E35" s="16">
        <v>5929113</v>
      </c>
      <c r="F35" s="16">
        <v>99.3</v>
      </c>
      <c r="G35" s="23">
        <v>-41887</v>
      </c>
      <c r="H35" s="24"/>
      <c r="I35" s="19" t="s">
        <v>27</v>
      </c>
      <c r="J35" s="25" t="s">
        <v>27</v>
      </c>
      <c r="K35" s="26"/>
      <c r="L35" s="27"/>
    </row>
    <row r="36" spans="1:12" x14ac:dyDescent="0.25">
      <c r="A36" s="8" t="s">
        <v>52</v>
      </c>
      <c r="B36" s="9" t="s">
        <v>46</v>
      </c>
      <c r="C36" s="16">
        <v>300000</v>
      </c>
      <c r="D36" s="17" t="s">
        <v>27</v>
      </c>
      <c r="E36" s="17" t="s">
        <v>27</v>
      </c>
      <c r="F36" s="17"/>
      <c r="G36" s="23">
        <v>-300000</v>
      </c>
      <c r="H36" s="24"/>
      <c r="I36" s="19" t="s">
        <v>27</v>
      </c>
      <c r="J36" s="25" t="s">
        <v>27</v>
      </c>
      <c r="K36" s="26"/>
      <c r="L36" s="27"/>
    </row>
    <row r="37" spans="1:12" x14ac:dyDescent="0.25">
      <c r="A37" s="8" t="s">
        <v>53</v>
      </c>
      <c r="B37" s="9" t="s">
        <v>46</v>
      </c>
      <c r="C37" s="16">
        <v>45398562</v>
      </c>
      <c r="D37" s="17" t="s">
        <v>27</v>
      </c>
      <c r="E37" s="16">
        <v>44039968.310000002</v>
      </c>
      <c r="F37" s="16">
        <v>97.01</v>
      </c>
      <c r="G37" s="23">
        <v>-1358593.69</v>
      </c>
      <c r="H37" s="24"/>
      <c r="I37" s="19" t="s">
        <v>27</v>
      </c>
      <c r="J37" s="25" t="s">
        <v>27</v>
      </c>
      <c r="K37" s="26"/>
      <c r="L37" s="27"/>
    </row>
    <row r="38" spans="1:12" x14ac:dyDescent="0.25">
      <c r="A38" s="8" t="s">
        <v>54</v>
      </c>
      <c r="B38" s="9" t="s">
        <v>46</v>
      </c>
      <c r="C38" s="16">
        <v>64000</v>
      </c>
      <c r="D38" s="17" t="s">
        <v>27</v>
      </c>
      <c r="E38" s="16">
        <v>24916.7</v>
      </c>
      <c r="F38" s="16">
        <v>38.93</v>
      </c>
      <c r="G38" s="23">
        <v>-39083.300000000003</v>
      </c>
      <c r="H38" s="24"/>
      <c r="I38" s="19" t="s">
        <v>27</v>
      </c>
      <c r="J38" s="25" t="s">
        <v>27</v>
      </c>
      <c r="K38" s="26"/>
      <c r="L38" s="27"/>
    </row>
    <row r="39" spans="1:12" x14ac:dyDescent="0.25">
      <c r="A39" s="8" t="s">
        <v>55</v>
      </c>
      <c r="B39" s="9" t="s">
        <v>46</v>
      </c>
      <c r="C39" s="16">
        <v>11216300</v>
      </c>
      <c r="D39" s="17" t="s">
        <v>27</v>
      </c>
      <c r="E39" s="16">
        <v>11211500</v>
      </c>
      <c r="F39" s="16">
        <v>99.96</v>
      </c>
      <c r="G39" s="23">
        <v>-4800</v>
      </c>
      <c r="H39" s="24"/>
      <c r="I39" s="19" t="s">
        <v>27</v>
      </c>
      <c r="J39" s="25" t="s">
        <v>27</v>
      </c>
      <c r="K39" s="26"/>
      <c r="L39" s="27"/>
    </row>
    <row r="40" spans="1:12" x14ac:dyDescent="0.25">
      <c r="A40" s="8" t="s">
        <v>56</v>
      </c>
      <c r="B40" s="9" t="s">
        <v>46</v>
      </c>
      <c r="C40" s="16">
        <v>48842243.090000004</v>
      </c>
      <c r="D40" s="17" t="s">
        <v>27</v>
      </c>
      <c r="E40" s="16">
        <v>46129050.579999998</v>
      </c>
      <c r="F40" s="16">
        <v>94.44</v>
      </c>
      <c r="G40" s="23">
        <v>-2713192.51</v>
      </c>
      <c r="H40" s="24"/>
      <c r="I40" s="19" t="s">
        <v>27</v>
      </c>
      <c r="J40" s="25" t="s">
        <v>27</v>
      </c>
      <c r="K40" s="26"/>
      <c r="L40" s="27"/>
    </row>
    <row r="41" spans="1:12" x14ac:dyDescent="0.25">
      <c r="A41" s="8" t="s">
        <v>57</v>
      </c>
      <c r="B41" s="9" t="s">
        <v>46</v>
      </c>
      <c r="C41" s="16">
        <v>11917246.960000001</v>
      </c>
      <c r="D41" s="17" t="s">
        <v>27</v>
      </c>
      <c r="E41" s="16">
        <v>11268255.49</v>
      </c>
      <c r="F41" s="16">
        <v>94.55</v>
      </c>
      <c r="G41" s="23">
        <v>-648991.47</v>
      </c>
      <c r="H41" s="24"/>
      <c r="I41" s="19" t="s">
        <v>27</v>
      </c>
      <c r="J41" s="25" t="s">
        <v>27</v>
      </c>
      <c r="K41" s="26"/>
      <c r="L41" s="27"/>
    </row>
    <row r="42" spans="1:12" x14ac:dyDescent="0.25">
      <c r="A42" s="8" t="s">
        <v>58</v>
      </c>
      <c r="B42" s="9" t="s">
        <v>46</v>
      </c>
      <c r="C42" s="16">
        <v>1238549.95</v>
      </c>
      <c r="D42" s="17" t="s">
        <v>27</v>
      </c>
      <c r="E42" s="16">
        <v>1238310</v>
      </c>
      <c r="F42" s="16">
        <v>99.98</v>
      </c>
      <c r="G42" s="23">
        <v>-239.95</v>
      </c>
      <c r="H42" s="24"/>
      <c r="I42" s="19" t="s">
        <v>27</v>
      </c>
      <c r="J42" s="25" t="s">
        <v>27</v>
      </c>
      <c r="K42" s="26"/>
      <c r="L42" s="27"/>
    </row>
    <row r="43" spans="1:12" x14ac:dyDescent="0.25">
      <c r="A43" s="8" t="s">
        <v>59</v>
      </c>
      <c r="B43" s="9" t="s">
        <v>46</v>
      </c>
      <c r="C43" s="16">
        <v>489000</v>
      </c>
      <c r="D43" s="17" t="s">
        <v>27</v>
      </c>
      <c r="E43" s="16">
        <v>413824.17</v>
      </c>
      <c r="F43" s="16">
        <v>84.63</v>
      </c>
      <c r="G43" s="23">
        <v>-75175.83</v>
      </c>
      <c r="H43" s="24"/>
      <c r="I43" s="19" t="s">
        <v>27</v>
      </c>
      <c r="J43" s="25" t="s">
        <v>27</v>
      </c>
      <c r="K43" s="26"/>
      <c r="L43" s="27"/>
    </row>
    <row r="44" spans="1:12" x14ac:dyDescent="0.25">
      <c r="A44" s="8" t="s">
        <v>60</v>
      </c>
      <c r="B44" s="9" t="s">
        <v>46</v>
      </c>
      <c r="C44" s="16">
        <v>117594.94</v>
      </c>
      <c r="D44" s="17" t="s">
        <v>27</v>
      </c>
      <c r="E44" s="16">
        <v>117594.94</v>
      </c>
      <c r="F44" s="16">
        <v>100</v>
      </c>
      <c r="G44" s="23">
        <v>0</v>
      </c>
      <c r="H44" s="24"/>
      <c r="I44" s="19" t="s">
        <v>27</v>
      </c>
      <c r="J44" s="25" t="s">
        <v>27</v>
      </c>
      <c r="K44" s="26"/>
      <c r="L44" s="27"/>
    </row>
    <row r="45" spans="1:12" x14ac:dyDescent="0.25">
      <c r="A45" s="8" t="s">
        <v>61</v>
      </c>
      <c r="B45" s="9" t="s">
        <v>46</v>
      </c>
      <c r="C45" s="16">
        <v>31610000</v>
      </c>
      <c r="D45" s="17" t="s">
        <v>27</v>
      </c>
      <c r="E45" s="16">
        <v>31609985.469999999</v>
      </c>
      <c r="F45" s="16">
        <v>100</v>
      </c>
      <c r="G45" s="23">
        <v>-14.53</v>
      </c>
      <c r="H45" s="24"/>
      <c r="I45" s="19" t="s">
        <v>27</v>
      </c>
      <c r="J45" s="25" t="s">
        <v>27</v>
      </c>
      <c r="K45" s="26"/>
      <c r="L45" s="27"/>
    </row>
    <row r="46" spans="1:12" x14ac:dyDescent="0.25">
      <c r="A46" s="8" t="s">
        <v>62</v>
      </c>
      <c r="B46" s="9" t="s">
        <v>46</v>
      </c>
      <c r="C46" s="16">
        <v>297805769.5</v>
      </c>
      <c r="D46" s="17" t="s">
        <v>27</v>
      </c>
      <c r="E46" s="16">
        <v>286001892.52999997</v>
      </c>
      <c r="F46" s="16">
        <v>96.04</v>
      </c>
      <c r="G46" s="23">
        <v>-11803876.970000001</v>
      </c>
      <c r="H46" s="24"/>
      <c r="I46" s="19" t="s">
        <v>27</v>
      </c>
      <c r="J46" s="25" t="s">
        <v>27</v>
      </c>
      <c r="K46" s="26"/>
      <c r="L46" s="27"/>
    </row>
    <row r="47" spans="1:12" x14ac:dyDescent="0.25">
      <c r="A47" s="8" t="s">
        <v>63</v>
      </c>
      <c r="B47" s="9" t="s">
        <v>46</v>
      </c>
      <c r="C47" s="16">
        <v>1781421993.5999999</v>
      </c>
      <c r="D47" s="17" t="s">
        <v>27</v>
      </c>
      <c r="E47" s="16">
        <v>1657484952.1800001</v>
      </c>
      <c r="F47" s="16">
        <v>93.04</v>
      </c>
      <c r="G47" s="23">
        <v>-123937041.42</v>
      </c>
      <c r="H47" s="24"/>
      <c r="I47" s="19" t="s">
        <v>27</v>
      </c>
      <c r="J47" s="25" t="s">
        <v>27</v>
      </c>
      <c r="K47" s="26"/>
      <c r="L47" s="27"/>
    </row>
    <row r="48" spans="1:12" x14ac:dyDescent="0.25">
      <c r="A48" s="8" t="s">
        <v>64</v>
      </c>
      <c r="B48" s="9" t="s">
        <v>46</v>
      </c>
      <c r="C48" s="16">
        <v>1600000</v>
      </c>
      <c r="D48" s="17" t="s">
        <v>27</v>
      </c>
      <c r="E48" s="16">
        <v>1600000</v>
      </c>
      <c r="F48" s="16">
        <v>100</v>
      </c>
      <c r="G48" s="23">
        <v>0</v>
      </c>
      <c r="H48" s="24"/>
      <c r="I48" s="19" t="s">
        <v>27</v>
      </c>
      <c r="J48" s="25" t="s">
        <v>27</v>
      </c>
      <c r="K48" s="26"/>
      <c r="L48" s="27"/>
    </row>
    <row r="49" spans="1:12" x14ac:dyDescent="0.25">
      <c r="A49" s="8" t="s">
        <v>65</v>
      </c>
      <c r="B49" s="9" t="s">
        <v>46</v>
      </c>
      <c r="C49" s="16">
        <v>152141608.44999999</v>
      </c>
      <c r="D49" s="17" t="s">
        <v>27</v>
      </c>
      <c r="E49" s="16">
        <v>143870339.09999999</v>
      </c>
      <c r="F49" s="16">
        <v>94.56</v>
      </c>
      <c r="G49" s="23">
        <v>-8271269.3499999996</v>
      </c>
      <c r="H49" s="24"/>
      <c r="I49" s="19" t="s">
        <v>27</v>
      </c>
      <c r="J49" s="25" t="s">
        <v>27</v>
      </c>
      <c r="K49" s="26"/>
      <c r="L49" s="27"/>
    </row>
    <row r="50" spans="1:12" x14ac:dyDescent="0.25">
      <c r="A50" s="8" t="s">
        <v>66</v>
      </c>
      <c r="B50" s="9" t="s">
        <v>46</v>
      </c>
      <c r="C50" s="16">
        <v>34896851</v>
      </c>
      <c r="D50" s="17" t="s">
        <v>27</v>
      </c>
      <c r="E50" s="16">
        <v>32936100.260000002</v>
      </c>
      <c r="F50" s="16">
        <v>94.38</v>
      </c>
      <c r="G50" s="23">
        <v>-1960750.74</v>
      </c>
      <c r="H50" s="24"/>
      <c r="I50" s="19" t="s">
        <v>27</v>
      </c>
      <c r="J50" s="25" t="s">
        <v>27</v>
      </c>
      <c r="K50" s="26"/>
      <c r="L50" s="27"/>
    </row>
    <row r="51" spans="1:12" x14ac:dyDescent="0.25">
      <c r="A51" s="8" t="s">
        <v>67</v>
      </c>
      <c r="B51" s="9" t="s">
        <v>46</v>
      </c>
      <c r="C51" s="16">
        <v>383445999.95999998</v>
      </c>
      <c r="D51" s="17" t="s">
        <v>27</v>
      </c>
      <c r="E51" s="16">
        <v>371854996.22000003</v>
      </c>
      <c r="F51" s="16">
        <v>96.98</v>
      </c>
      <c r="G51" s="23">
        <v>-11591003.74</v>
      </c>
      <c r="H51" s="24"/>
      <c r="I51" s="19" t="s">
        <v>27</v>
      </c>
      <c r="J51" s="25" t="s">
        <v>27</v>
      </c>
      <c r="K51" s="26"/>
      <c r="L51" s="27"/>
    </row>
    <row r="52" spans="1:12" x14ac:dyDescent="0.25">
      <c r="A52" s="8" t="s">
        <v>68</v>
      </c>
      <c r="B52" s="9" t="s">
        <v>46</v>
      </c>
      <c r="C52" s="16">
        <v>659618077.32000005</v>
      </c>
      <c r="D52" s="17" t="s">
        <v>27</v>
      </c>
      <c r="E52" s="16">
        <v>635761138.50999999</v>
      </c>
      <c r="F52" s="16">
        <v>96.38</v>
      </c>
      <c r="G52" s="23">
        <v>-23856938.809999999</v>
      </c>
      <c r="H52" s="24"/>
      <c r="I52" s="19" t="s">
        <v>27</v>
      </c>
      <c r="J52" s="25" t="s">
        <v>27</v>
      </c>
      <c r="K52" s="26"/>
      <c r="L52" s="27"/>
    </row>
    <row r="53" spans="1:12" x14ac:dyDescent="0.25">
      <c r="A53" s="8" t="s">
        <v>69</v>
      </c>
      <c r="B53" s="9" t="s">
        <v>46</v>
      </c>
      <c r="C53" s="16">
        <v>24631242</v>
      </c>
      <c r="D53" s="17" t="s">
        <v>27</v>
      </c>
      <c r="E53" s="16">
        <v>23565044.93</v>
      </c>
      <c r="F53" s="16">
        <v>95.67</v>
      </c>
      <c r="G53" s="23">
        <v>-1066197.07</v>
      </c>
      <c r="H53" s="24"/>
      <c r="I53" s="19" t="s">
        <v>27</v>
      </c>
      <c r="J53" s="25" t="s">
        <v>27</v>
      </c>
      <c r="K53" s="26"/>
      <c r="L53" s="27"/>
    </row>
    <row r="54" spans="1:12" x14ac:dyDescent="0.25">
      <c r="A54" s="8" t="s">
        <v>70</v>
      </c>
      <c r="B54" s="9" t="s">
        <v>46</v>
      </c>
      <c r="C54" s="16">
        <v>1453000</v>
      </c>
      <c r="D54" s="17" t="s">
        <v>27</v>
      </c>
      <c r="E54" s="16">
        <v>1449555</v>
      </c>
      <c r="F54" s="16">
        <v>99.76</v>
      </c>
      <c r="G54" s="23">
        <v>-3445</v>
      </c>
      <c r="H54" s="24"/>
      <c r="I54" s="19" t="s">
        <v>27</v>
      </c>
      <c r="J54" s="25" t="s">
        <v>27</v>
      </c>
      <c r="K54" s="26"/>
      <c r="L54" s="27"/>
    </row>
    <row r="55" spans="1:12" x14ac:dyDescent="0.25">
      <c r="A55" s="8" t="s">
        <v>71</v>
      </c>
      <c r="B55" s="9" t="s">
        <v>46</v>
      </c>
      <c r="C55" s="16">
        <v>1551763687.71</v>
      </c>
      <c r="D55" s="17" t="s">
        <v>27</v>
      </c>
      <c r="E55" s="16">
        <v>1460343495</v>
      </c>
      <c r="F55" s="16">
        <v>94.11</v>
      </c>
      <c r="G55" s="23">
        <v>-91420192.709999993</v>
      </c>
      <c r="H55" s="24"/>
      <c r="I55" s="19" t="s">
        <v>27</v>
      </c>
      <c r="J55" s="25" t="s">
        <v>27</v>
      </c>
      <c r="K55" s="26"/>
      <c r="L55" s="27"/>
    </row>
    <row r="56" spans="1:12" x14ac:dyDescent="0.25">
      <c r="A56" s="8" t="s">
        <v>72</v>
      </c>
      <c r="B56" s="9" t="s">
        <v>46</v>
      </c>
      <c r="C56" s="16">
        <v>2106738058.3900001</v>
      </c>
      <c r="D56" s="17" t="s">
        <v>27</v>
      </c>
      <c r="E56" s="16">
        <v>2053624063.6300001</v>
      </c>
      <c r="F56" s="16">
        <v>97.48</v>
      </c>
      <c r="G56" s="23">
        <v>-53113994.759999998</v>
      </c>
      <c r="H56" s="24"/>
      <c r="I56" s="19" t="s">
        <v>27</v>
      </c>
      <c r="J56" s="25" t="s">
        <v>27</v>
      </c>
      <c r="K56" s="26"/>
      <c r="L56" s="27"/>
    </row>
    <row r="57" spans="1:12" x14ac:dyDescent="0.25">
      <c r="A57" s="8" t="s">
        <v>73</v>
      </c>
      <c r="B57" s="9" t="s">
        <v>46</v>
      </c>
      <c r="C57" s="16">
        <v>348680638.13</v>
      </c>
      <c r="D57" s="17" t="s">
        <v>27</v>
      </c>
      <c r="E57" s="16">
        <v>337618576.63</v>
      </c>
      <c r="F57" s="16">
        <v>96.83</v>
      </c>
      <c r="G57" s="23">
        <v>-11062061.5</v>
      </c>
      <c r="H57" s="24"/>
      <c r="I57" s="19" t="s">
        <v>27</v>
      </c>
      <c r="J57" s="25" t="s">
        <v>27</v>
      </c>
      <c r="K57" s="26"/>
      <c r="L57" s="27"/>
    </row>
    <row r="58" spans="1:12" x14ac:dyDescent="0.25">
      <c r="A58" s="8" t="s">
        <v>74</v>
      </c>
      <c r="B58" s="9" t="s">
        <v>46</v>
      </c>
      <c r="C58" s="16">
        <v>22559902.98</v>
      </c>
      <c r="D58" s="17" t="s">
        <v>27</v>
      </c>
      <c r="E58" s="16">
        <v>20935478.23</v>
      </c>
      <c r="F58" s="16">
        <v>92.8</v>
      </c>
      <c r="G58" s="23">
        <v>-1624424.75</v>
      </c>
      <c r="H58" s="24"/>
      <c r="I58" s="19" t="s">
        <v>27</v>
      </c>
      <c r="J58" s="25" t="s">
        <v>27</v>
      </c>
      <c r="K58" s="26"/>
      <c r="L58" s="27"/>
    </row>
    <row r="59" spans="1:12" x14ac:dyDescent="0.25">
      <c r="A59" s="8" t="s">
        <v>75</v>
      </c>
      <c r="B59" s="9" t="s">
        <v>46</v>
      </c>
      <c r="C59" s="16">
        <v>54191730.350000001</v>
      </c>
      <c r="D59" s="17" t="s">
        <v>27</v>
      </c>
      <c r="E59" s="16">
        <v>48627292.049999997</v>
      </c>
      <c r="F59" s="16">
        <v>89.73</v>
      </c>
      <c r="G59" s="23">
        <v>-5564438.2999999998</v>
      </c>
      <c r="H59" s="24"/>
      <c r="I59" s="19" t="s">
        <v>27</v>
      </c>
      <c r="J59" s="25" t="s">
        <v>27</v>
      </c>
      <c r="K59" s="26"/>
      <c r="L59" s="27"/>
    </row>
    <row r="60" spans="1:12" x14ac:dyDescent="0.25">
      <c r="A60" s="8" t="s">
        <v>76</v>
      </c>
      <c r="B60" s="9" t="s">
        <v>46</v>
      </c>
      <c r="C60" s="16">
        <v>105161918.58</v>
      </c>
      <c r="D60" s="17" t="s">
        <v>27</v>
      </c>
      <c r="E60" s="16">
        <v>98411981.450000003</v>
      </c>
      <c r="F60" s="16">
        <v>93.58</v>
      </c>
      <c r="G60" s="23">
        <v>-6749937.1299999999</v>
      </c>
      <c r="H60" s="24"/>
      <c r="I60" s="19" t="s">
        <v>27</v>
      </c>
      <c r="J60" s="25" t="s">
        <v>27</v>
      </c>
      <c r="K60" s="26"/>
      <c r="L60" s="27"/>
    </row>
    <row r="61" spans="1:12" x14ac:dyDescent="0.25">
      <c r="A61" s="8" t="s">
        <v>77</v>
      </c>
      <c r="B61" s="9" t="s">
        <v>46</v>
      </c>
      <c r="C61" s="16">
        <v>470629233.04000002</v>
      </c>
      <c r="D61" s="17" t="s">
        <v>27</v>
      </c>
      <c r="E61" s="16">
        <v>453586910.72000003</v>
      </c>
      <c r="F61" s="16">
        <v>96.38</v>
      </c>
      <c r="G61" s="23">
        <v>-17042322.32</v>
      </c>
      <c r="H61" s="24"/>
      <c r="I61" s="19" t="s">
        <v>27</v>
      </c>
      <c r="J61" s="25" t="s">
        <v>27</v>
      </c>
      <c r="K61" s="26"/>
      <c r="L61" s="27"/>
    </row>
    <row r="62" spans="1:12" x14ac:dyDescent="0.25">
      <c r="A62" s="8" t="s">
        <v>78</v>
      </c>
      <c r="B62" s="9" t="s">
        <v>46</v>
      </c>
      <c r="C62" s="16">
        <v>59245594</v>
      </c>
      <c r="D62" s="17" t="s">
        <v>27</v>
      </c>
      <c r="E62" s="16">
        <v>56993825.640000001</v>
      </c>
      <c r="F62" s="16">
        <v>96.2</v>
      </c>
      <c r="G62" s="23">
        <v>-2251768.36</v>
      </c>
      <c r="H62" s="24"/>
      <c r="I62" s="19" t="s">
        <v>27</v>
      </c>
      <c r="J62" s="25" t="s">
        <v>27</v>
      </c>
      <c r="K62" s="26"/>
      <c r="L62" s="27"/>
    </row>
    <row r="63" spans="1:12" x14ac:dyDescent="0.25">
      <c r="A63" s="8" t="s">
        <v>79</v>
      </c>
      <c r="B63" s="9" t="s">
        <v>46</v>
      </c>
      <c r="C63" s="16">
        <v>75250000</v>
      </c>
      <c r="D63" s="17" t="s">
        <v>27</v>
      </c>
      <c r="E63" s="16">
        <v>71496350.689999998</v>
      </c>
      <c r="F63" s="16">
        <v>95.01</v>
      </c>
      <c r="G63" s="23">
        <v>-3753649.31</v>
      </c>
      <c r="H63" s="24"/>
      <c r="I63" s="19" t="s">
        <v>27</v>
      </c>
      <c r="J63" s="25" t="s">
        <v>27</v>
      </c>
      <c r="K63" s="26"/>
      <c r="L63" s="27"/>
    </row>
    <row r="64" spans="1:12" x14ac:dyDescent="0.25">
      <c r="A64" s="8" t="s">
        <v>80</v>
      </c>
      <c r="B64" s="9" t="s">
        <v>46</v>
      </c>
      <c r="C64" s="16">
        <v>15711000</v>
      </c>
      <c r="D64" s="17" t="s">
        <v>27</v>
      </c>
      <c r="E64" s="16">
        <v>121532.56</v>
      </c>
      <c r="F64" s="16">
        <v>0.77</v>
      </c>
      <c r="G64" s="23">
        <v>-15589467.439999999</v>
      </c>
      <c r="H64" s="24"/>
      <c r="I64" s="19" t="s">
        <v>27</v>
      </c>
      <c r="J64" s="25" t="s">
        <v>27</v>
      </c>
      <c r="K64" s="26"/>
      <c r="L64" s="27"/>
    </row>
    <row r="65" spans="1:15" x14ac:dyDescent="0.25">
      <c r="A65" s="8" t="s">
        <v>81</v>
      </c>
      <c r="B65" s="9" t="s">
        <v>46</v>
      </c>
      <c r="C65" s="16">
        <v>81345461.510000005</v>
      </c>
      <c r="D65" s="17" t="s">
        <v>27</v>
      </c>
      <c r="E65" s="16">
        <v>80702773.319999993</v>
      </c>
      <c r="F65" s="16">
        <v>99.21</v>
      </c>
      <c r="G65" s="23">
        <v>-642688.18999999994</v>
      </c>
      <c r="H65" s="24"/>
      <c r="I65" s="19" t="s">
        <v>27</v>
      </c>
      <c r="J65" s="25" t="s">
        <v>27</v>
      </c>
      <c r="K65" s="26"/>
      <c r="L65" s="27"/>
    </row>
    <row r="66" spans="1:15" x14ac:dyDescent="0.25">
      <c r="A66" s="8" t="s">
        <v>82</v>
      </c>
      <c r="B66" s="9" t="s">
        <v>46</v>
      </c>
      <c r="C66" s="16">
        <v>800837741</v>
      </c>
      <c r="D66" s="17" t="s">
        <v>27</v>
      </c>
      <c r="E66" s="16">
        <v>769411052.37</v>
      </c>
      <c r="F66" s="16">
        <v>96.08</v>
      </c>
      <c r="G66" s="23">
        <v>-31426688.629999999</v>
      </c>
      <c r="H66" s="24"/>
      <c r="I66" s="19" t="s">
        <v>27</v>
      </c>
      <c r="J66" s="25" t="s">
        <v>27</v>
      </c>
      <c r="K66" s="26"/>
      <c r="L66" s="27"/>
    </row>
    <row r="67" spans="1:15" x14ac:dyDescent="0.25">
      <c r="A67" s="8" t="s">
        <v>83</v>
      </c>
      <c r="B67" s="9" t="s">
        <v>46</v>
      </c>
      <c r="C67" s="16">
        <v>310795600</v>
      </c>
      <c r="D67" s="17" t="s">
        <v>27</v>
      </c>
      <c r="E67" s="16">
        <v>302376301.16000003</v>
      </c>
      <c r="F67" s="16">
        <v>97.29</v>
      </c>
      <c r="G67" s="23">
        <v>-8419298.8399999999</v>
      </c>
      <c r="H67" s="24"/>
      <c r="I67" s="19" t="s">
        <v>27</v>
      </c>
      <c r="J67" s="25" t="s">
        <v>27</v>
      </c>
      <c r="K67" s="26"/>
      <c r="L67" s="27"/>
    </row>
    <row r="68" spans="1:15" x14ac:dyDescent="0.25">
      <c r="A68" s="8" t="s">
        <v>84</v>
      </c>
      <c r="B68" s="9" t="s">
        <v>46</v>
      </c>
      <c r="C68" s="16">
        <v>43638838.490000002</v>
      </c>
      <c r="D68" s="17" t="s">
        <v>27</v>
      </c>
      <c r="E68" s="16">
        <v>42291201.979999997</v>
      </c>
      <c r="F68" s="16">
        <v>96.91</v>
      </c>
      <c r="G68" s="23">
        <v>-1347636.51</v>
      </c>
      <c r="H68" s="24"/>
      <c r="I68" s="19" t="s">
        <v>27</v>
      </c>
      <c r="J68" s="25" t="s">
        <v>27</v>
      </c>
      <c r="K68" s="26"/>
      <c r="L68" s="27"/>
    </row>
    <row r="69" spans="1:15" x14ac:dyDescent="0.25">
      <c r="A69" s="8" t="s">
        <v>85</v>
      </c>
      <c r="B69" s="9" t="s">
        <v>46</v>
      </c>
      <c r="C69" s="16">
        <v>302804432.43000001</v>
      </c>
      <c r="D69" s="17" t="s">
        <v>27</v>
      </c>
      <c r="E69" s="16">
        <v>298178981.95999998</v>
      </c>
      <c r="F69" s="16">
        <v>98.47</v>
      </c>
      <c r="G69" s="23">
        <v>-4625450.47</v>
      </c>
      <c r="H69" s="24"/>
      <c r="I69" s="19" t="s">
        <v>27</v>
      </c>
      <c r="J69" s="25" t="s">
        <v>27</v>
      </c>
      <c r="K69" s="26"/>
      <c r="L69" s="27"/>
    </row>
    <row r="70" spans="1:15" x14ac:dyDescent="0.25">
      <c r="A70" s="8" t="s">
        <v>86</v>
      </c>
      <c r="B70" s="9" t="s">
        <v>46</v>
      </c>
      <c r="C70" s="16">
        <v>1243883.46</v>
      </c>
      <c r="D70" s="17" t="s">
        <v>27</v>
      </c>
      <c r="E70" s="16">
        <v>1243883.46</v>
      </c>
      <c r="F70" s="16">
        <v>100</v>
      </c>
      <c r="G70" s="23">
        <v>0</v>
      </c>
      <c r="H70" s="24"/>
      <c r="I70" s="19" t="s">
        <v>27</v>
      </c>
      <c r="J70" s="25" t="s">
        <v>27</v>
      </c>
      <c r="K70" s="26"/>
      <c r="L70" s="27"/>
    </row>
    <row r="71" spans="1:15" x14ac:dyDescent="0.25">
      <c r="A71" s="8" t="s">
        <v>87</v>
      </c>
      <c r="B71" s="9" t="s">
        <v>46</v>
      </c>
      <c r="C71" s="16">
        <v>11535011.609999999</v>
      </c>
      <c r="D71" s="17" t="s">
        <v>27</v>
      </c>
      <c r="E71" s="16">
        <v>11027664.74</v>
      </c>
      <c r="F71" s="16">
        <v>95.6</v>
      </c>
      <c r="G71" s="23">
        <v>-507346.87</v>
      </c>
      <c r="H71" s="24"/>
      <c r="I71" s="19" t="s">
        <v>27</v>
      </c>
      <c r="J71" s="25" t="s">
        <v>27</v>
      </c>
      <c r="K71" s="26"/>
      <c r="L71" s="27"/>
    </row>
    <row r="72" spans="1:15" x14ac:dyDescent="0.25">
      <c r="A72" s="8" t="s">
        <v>88</v>
      </c>
      <c r="B72" s="9" t="s">
        <v>46</v>
      </c>
      <c r="C72" s="16">
        <v>12633498</v>
      </c>
      <c r="D72" s="17" t="s">
        <v>27</v>
      </c>
      <c r="E72" s="16">
        <v>11869435.57</v>
      </c>
      <c r="F72" s="16">
        <v>93.95</v>
      </c>
      <c r="G72" s="23">
        <v>-764062.43</v>
      </c>
      <c r="H72" s="24"/>
      <c r="I72" s="19" t="s">
        <v>27</v>
      </c>
      <c r="J72" s="25" t="s">
        <v>27</v>
      </c>
      <c r="K72" s="26"/>
      <c r="L72" s="27"/>
    </row>
    <row r="73" spans="1:15" x14ac:dyDescent="0.25">
      <c r="A73" s="8" t="s">
        <v>89</v>
      </c>
      <c r="B73" s="9" t="s">
        <v>46</v>
      </c>
      <c r="C73" s="16">
        <v>24564921.920000002</v>
      </c>
      <c r="D73" s="17" t="s">
        <v>27</v>
      </c>
      <c r="E73" s="16">
        <v>23895058.93</v>
      </c>
      <c r="F73" s="16">
        <v>97.27</v>
      </c>
      <c r="G73" s="23">
        <v>-669862.99</v>
      </c>
      <c r="H73" s="24"/>
      <c r="I73" s="19" t="s">
        <v>27</v>
      </c>
      <c r="J73" s="25" t="s">
        <v>27</v>
      </c>
      <c r="K73" s="26"/>
      <c r="L73" s="27"/>
      <c r="O73" s="48"/>
    </row>
    <row r="74" spans="1:15" ht="34.5" x14ac:dyDescent="0.25">
      <c r="A74" s="10" t="s">
        <v>90</v>
      </c>
      <c r="B74" s="9" t="s">
        <v>91</v>
      </c>
      <c r="C74" s="16">
        <v>-291292000</v>
      </c>
      <c r="D74" s="17" t="s">
        <v>27</v>
      </c>
      <c r="E74" s="16">
        <v>-46576738.479999997</v>
      </c>
      <c r="F74" s="19" t="s">
        <v>28</v>
      </c>
      <c r="G74" s="33" t="s">
        <v>28</v>
      </c>
      <c r="H74" s="24"/>
      <c r="I74" s="19" t="s">
        <v>28</v>
      </c>
      <c r="J74" s="25" t="s">
        <v>28</v>
      </c>
      <c r="K74" s="26"/>
      <c r="L74" s="27"/>
    </row>
    <row r="75" spans="1:15" ht="45.75" x14ac:dyDescent="0.25">
      <c r="A75" s="4" t="s">
        <v>92</v>
      </c>
      <c r="B75" s="5" t="s">
        <v>93</v>
      </c>
      <c r="C75" s="11">
        <v>291292000</v>
      </c>
      <c r="D75" s="12" t="s">
        <v>27</v>
      </c>
      <c r="E75" s="11">
        <v>46576738.479999997</v>
      </c>
      <c r="F75" s="11">
        <v>15.99</v>
      </c>
      <c r="G75" s="34">
        <v>-244715261.52000001</v>
      </c>
      <c r="H75" s="35"/>
      <c r="I75" s="13" t="s">
        <v>27</v>
      </c>
      <c r="J75" s="36" t="s">
        <v>28</v>
      </c>
      <c r="K75" s="37"/>
      <c r="L75" s="38"/>
    </row>
    <row r="76" spans="1:15" x14ac:dyDescent="0.25">
      <c r="A76" s="6" t="s">
        <v>29</v>
      </c>
      <c r="B76" s="7" t="s">
        <v>4</v>
      </c>
      <c r="C76" s="14" t="s">
        <v>4</v>
      </c>
      <c r="D76" s="14" t="s">
        <v>4</v>
      </c>
      <c r="E76" s="14" t="s">
        <v>4</v>
      </c>
      <c r="F76" s="14" t="s">
        <v>4</v>
      </c>
      <c r="G76" s="28" t="s">
        <v>4</v>
      </c>
      <c r="H76" s="29"/>
      <c r="I76" s="15" t="s">
        <v>4</v>
      </c>
      <c r="J76" s="30" t="s">
        <v>4</v>
      </c>
      <c r="K76" s="31"/>
      <c r="L76" s="32"/>
    </row>
    <row r="77" spans="1:15" ht="57" x14ac:dyDescent="0.25">
      <c r="A77" s="10" t="s">
        <v>94</v>
      </c>
      <c r="B77" s="9" t="s">
        <v>95</v>
      </c>
      <c r="C77" s="16">
        <v>3907400</v>
      </c>
      <c r="D77" s="17" t="s">
        <v>27</v>
      </c>
      <c r="E77" s="16">
        <v>3907410.16</v>
      </c>
      <c r="F77" s="16">
        <v>100</v>
      </c>
      <c r="G77" s="23">
        <v>10.16</v>
      </c>
      <c r="H77" s="24"/>
      <c r="I77" s="19" t="s">
        <v>27</v>
      </c>
      <c r="J77" s="25" t="s">
        <v>28</v>
      </c>
      <c r="K77" s="26"/>
      <c r="L77" s="27"/>
    </row>
    <row r="78" spans="1:15" x14ac:dyDescent="0.25">
      <c r="A78" s="8" t="s">
        <v>96</v>
      </c>
      <c r="B78" s="9" t="s">
        <v>95</v>
      </c>
      <c r="C78" s="16">
        <v>514350000</v>
      </c>
      <c r="D78" s="17" t="s">
        <v>27</v>
      </c>
      <c r="E78" s="16">
        <v>890000000</v>
      </c>
      <c r="F78" s="16">
        <f>E78/C78*100</f>
        <v>173.03392631476621</v>
      </c>
      <c r="G78" s="23">
        <f>C78-E78</f>
        <v>-375650000</v>
      </c>
      <c r="H78" s="24"/>
      <c r="I78" s="19" t="s">
        <v>27</v>
      </c>
      <c r="J78" s="25" t="s">
        <v>27</v>
      </c>
      <c r="K78" s="26"/>
      <c r="L78" s="27"/>
    </row>
    <row r="79" spans="1:15" x14ac:dyDescent="0.25">
      <c r="A79" s="8" t="s">
        <v>97</v>
      </c>
      <c r="B79" s="9" t="s">
        <v>95</v>
      </c>
      <c r="C79" s="16">
        <v>-701350000</v>
      </c>
      <c r="D79" s="17" t="s">
        <v>27</v>
      </c>
      <c r="E79" s="16">
        <v>-897000000</v>
      </c>
      <c r="F79" s="18">
        <f>E79/C79*100</f>
        <v>127.89620018535682</v>
      </c>
      <c r="G79" s="23">
        <f t="shared" ref="G79:G81" si="0">C79-E79</f>
        <v>195650000</v>
      </c>
      <c r="H79" s="24"/>
      <c r="I79" s="19" t="s">
        <v>27</v>
      </c>
      <c r="J79" s="25" t="s">
        <v>27</v>
      </c>
      <c r="K79" s="26"/>
      <c r="L79" s="27"/>
    </row>
    <row r="80" spans="1:15" x14ac:dyDescent="0.25">
      <c r="A80" s="8" t="s">
        <v>98</v>
      </c>
      <c r="B80" s="9" t="s">
        <v>95</v>
      </c>
      <c r="C80" s="16">
        <v>180000000</v>
      </c>
      <c r="D80" s="17" t="s">
        <v>27</v>
      </c>
      <c r="E80" s="17" t="s">
        <v>27</v>
      </c>
      <c r="F80" s="17"/>
      <c r="G80" s="49">
        <v>-180000000</v>
      </c>
      <c r="H80" s="50"/>
      <c r="I80" s="19" t="s">
        <v>27</v>
      </c>
      <c r="J80" s="25" t="s">
        <v>27</v>
      </c>
      <c r="K80" s="26"/>
      <c r="L80" s="27"/>
    </row>
    <row r="81" spans="1:12" x14ac:dyDescent="0.25">
      <c r="A81" s="8" t="s">
        <v>99</v>
      </c>
      <c r="B81" s="9" t="s">
        <v>95</v>
      </c>
      <c r="C81" s="16">
        <v>10907400</v>
      </c>
      <c r="D81" s="17" t="s">
        <v>27</v>
      </c>
      <c r="E81" s="16">
        <v>10907410.16</v>
      </c>
      <c r="F81" s="16">
        <v>100</v>
      </c>
      <c r="G81" s="23">
        <f t="shared" si="0"/>
        <v>-10.160000000149012</v>
      </c>
      <c r="H81" s="24"/>
      <c r="I81" s="19" t="s">
        <v>27</v>
      </c>
      <c r="J81" s="25" t="s">
        <v>27</v>
      </c>
      <c r="K81" s="26"/>
      <c r="L81" s="27"/>
    </row>
    <row r="82" spans="1:12" ht="9.4" customHeight="1" x14ac:dyDescent="0.25"/>
    <row r="83" spans="1:12" ht="18" customHeight="1" x14ac:dyDescent="0.25">
      <c r="A83" s="21" t="s">
        <v>100</v>
      </c>
      <c r="B83" s="22"/>
      <c r="C83" s="22"/>
      <c r="D83" s="22"/>
      <c r="E83" s="22"/>
      <c r="F83" s="22"/>
      <c r="G83" s="22"/>
    </row>
    <row r="84" spans="1:12" ht="19.149999999999999" customHeight="1" x14ac:dyDescent="0.25"/>
    <row r="86" spans="1:12" x14ac:dyDescent="0.25">
      <c r="A86" s="20" t="s">
        <v>101</v>
      </c>
      <c r="B86" s="20"/>
      <c r="C86" s="20"/>
      <c r="F86" s="20" t="s">
        <v>103</v>
      </c>
      <c r="G86" s="20"/>
      <c r="H86" s="20"/>
      <c r="I86" s="20"/>
    </row>
    <row r="88" spans="1:12" x14ac:dyDescent="0.25">
      <c r="A88" s="20" t="s">
        <v>102</v>
      </c>
      <c r="B88" s="20"/>
      <c r="C88" s="20"/>
      <c r="F88" s="20" t="s">
        <v>104</v>
      </c>
      <c r="G88" s="20"/>
      <c r="H88" s="20"/>
      <c r="I88" s="20"/>
    </row>
  </sheetData>
  <mergeCells count="155">
    <mergeCell ref="G19:H19"/>
    <mergeCell ref="J19:L19"/>
    <mergeCell ref="L1:M2"/>
    <mergeCell ref="A2:J3"/>
    <mergeCell ref="A5:N5"/>
    <mergeCell ref="A7:N7"/>
    <mergeCell ref="F9:H9"/>
    <mergeCell ref="I9:L9"/>
    <mergeCell ref="G13:H13"/>
    <mergeCell ref="J13:L13"/>
    <mergeCell ref="G14:H14"/>
    <mergeCell ref="J14:L14"/>
    <mergeCell ref="G16:H16"/>
    <mergeCell ref="J16:L16"/>
    <mergeCell ref="G17:H17"/>
    <mergeCell ref="J17:L17"/>
    <mergeCell ref="G18:H18"/>
    <mergeCell ref="J18:L18"/>
    <mergeCell ref="G15:H15"/>
    <mergeCell ref="J15:L15"/>
    <mergeCell ref="G10:H10"/>
    <mergeCell ref="J10:L10"/>
    <mergeCell ref="G11:H11"/>
    <mergeCell ref="J11:L11"/>
    <mergeCell ref="G12:H12"/>
    <mergeCell ref="J12:L12"/>
    <mergeCell ref="G22:H22"/>
    <mergeCell ref="J22:L22"/>
    <mergeCell ref="G23:H23"/>
    <mergeCell ref="J23:L23"/>
    <mergeCell ref="G24:H24"/>
    <mergeCell ref="J24:L24"/>
    <mergeCell ref="G20:H20"/>
    <mergeCell ref="J20:L20"/>
    <mergeCell ref="G21:H21"/>
    <mergeCell ref="J21:L21"/>
    <mergeCell ref="G28:H28"/>
    <mergeCell ref="J28:L28"/>
    <mergeCell ref="G29:H29"/>
    <mergeCell ref="J29:L29"/>
    <mergeCell ref="G30:H30"/>
    <mergeCell ref="J30:L30"/>
    <mergeCell ref="G25:H25"/>
    <mergeCell ref="J25:L25"/>
    <mergeCell ref="G26:H26"/>
    <mergeCell ref="J26:L26"/>
    <mergeCell ref="G27:H27"/>
    <mergeCell ref="J27:L27"/>
    <mergeCell ref="G34:H34"/>
    <mergeCell ref="J34:L34"/>
    <mergeCell ref="G35:H35"/>
    <mergeCell ref="J35:L35"/>
    <mergeCell ref="G36:H36"/>
    <mergeCell ref="J36:L36"/>
    <mergeCell ref="G31:H31"/>
    <mergeCell ref="J31:L31"/>
    <mergeCell ref="G32:H32"/>
    <mergeCell ref="J32:L32"/>
    <mergeCell ref="G33:H33"/>
    <mergeCell ref="J33:L33"/>
    <mergeCell ref="G40:H40"/>
    <mergeCell ref="J40:L40"/>
    <mergeCell ref="G41:H41"/>
    <mergeCell ref="J41:L41"/>
    <mergeCell ref="G42:H42"/>
    <mergeCell ref="J42:L42"/>
    <mergeCell ref="G37:H37"/>
    <mergeCell ref="J37:L37"/>
    <mergeCell ref="G38:H38"/>
    <mergeCell ref="J38:L38"/>
    <mergeCell ref="G39:H39"/>
    <mergeCell ref="J39:L39"/>
    <mergeCell ref="G46:H46"/>
    <mergeCell ref="J46:L46"/>
    <mergeCell ref="G47:H47"/>
    <mergeCell ref="J47:L47"/>
    <mergeCell ref="G48:H48"/>
    <mergeCell ref="J48:L48"/>
    <mergeCell ref="G43:H43"/>
    <mergeCell ref="J43:L43"/>
    <mergeCell ref="G44:H44"/>
    <mergeCell ref="J44:L44"/>
    <mergeCell ref="G45:H45"/>
    <mergeCell ref="J45:L45"/>
    <mergeCell ref="G52:H52"/>
    <mergeCell ref="J52:L52"/>
    <mergeCell ref="G53:H53"/>
    <mergeCell ref="J53:L53"/>
    <mergeCell ref="G54:H54"/>
    <mergeCell ref="J54:L54"/>
    <mergeCell ref="G49:H49"/>
    <mergeCell ref="J49:L49"/>
    <mergeCell ref="G50:H50"/>
    <mergeCell ref="J50:L50"/>
    <mergeCell ref="G51:H51"/>
    <mergeCell ref="J51:L51"/>
    <mergeCell ref="G58:H58"/>
    <mergeCell ref="J58:L58"/>
    <mergeCell ref="G59:H59"/>
    <mergeCell ref="J59:L59"/>
    <mergeCell ref="G60:H60"/>
    <mergeCell ref="J60:L60"/>
    <mergeCell ref="G55:H55"/>
    <mergeCell ref="J55:L55"/>
    <mergeCell ref="G56:H56"/>
    <mergeCell ref="J56:L56"/>
    <mergeCell ref="G57:H57"/>
    <mergeCell ref="J57:L57"/>
    <mergeCell ref="G64:H64"/>
    <mergeCell ref="J64:L64"/>
    <mergeCell ref="G65:H65"/>
    <mergeCell ref="J65:L65"/>
    <mergeCell ref="G66:H66"/>
    <mergeCell ref="J66:L66"/>
    <mergeCell ref="G61:H61"/>
    <mergeCell ref="J61:L61"/>
    <mergeCell ref="G62:H62"/>
    <mergeCell ref="J62:L62"/>
    <mergeCell ref="G63:H63"/>
    <mergeCell ref="J63:L63"/>
    <mergeCell ref="G70:H70"/>
    <mergeCell ref="J70:L70"/>
    <mergeCell ref="G71:H71"/>
    <mergeCell ref="J71:L71"/>
    <mergeCell ref="G72:H72"/>
    <mergeCell ref="J72:L72"/>
    <mergeCell ref="G67:H67"/>
    <mergeCell ref="J67:L67"/>
    <mergeCell ref="G68:H68"/>
    <mergeCell ref="J68:L68"/>
    <mergeCell ref="G69:H69"/>
    <mergeCell ref="J69:L69"/>
    <mergeCell ref="G76:H76"/>
    <mergeCell ref="J76:L76"/>
    <mergeCell ref="G77:H77"/>
    <mergeCell ref="J77:L77"/>
    <mergeCell ref="G78:H78"/>
    <mergeCell ref="J78:L78"/>
    <mergeCell ref="G73:H73"/>
    <mergeCell ref="J73:L73"/>
    <mergeCell ref="G74:H74"/>
    <mergeCell ref="J74:L74"/>
    <mergeCell ref="G75:H75"/>
    <mergeCell ref="J75:L75"/>
    <mergeCell ref="A86:C86"/>
    <mergeCell ref="A88:C88"/>
    <mergeCell ref="F86:I86"/>
    <mergeCell ref="F88:I88"/>
    <mergeCell ref="A83:G83"/>
    <mergeCell ref="G79:H79"/>
    <mergeCell ref="J79:L79"/>
    <mergeCell ref="G80:H80"/>
    <mergeCell ref="J80:L80"/>
    <mergeCell ref="G81:H81"/>
    <mergeCell ref="J81:L81"/>
  </mergeCells>
  <pageMargins left="0.39370078740157499" right="0.39370078740157499" top="0.39370078740157499" bottom="0.64925629921259798" header="0.39370078740157499" footer="0.39370078740157499"/>
  <pageSetup paperSize="9" orientation="landscape" r:id="rId1"/>
  <headerFooter alignWithMargins="0">
    <oddFooter>&amp;L&amp;"Arial,Regular"&amp;8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Павлова Галина</dc:creator>
  <cp:lastModifiedBy>Павлова Галина</cp:lastModifiedBy>
  <cp:lastPrinted>2020-04-15T08:11:45Z</cp:lastPrinted>
  <dcterms:created xsi:type="dcterms:W3CDTF">2020-02-15T12:38:14Z</dcterms:created>
  <dcterms:modified xsi:type="dcterms:W3CDTF">2020-04-15T08:20:36Z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