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43 решения (25.12.2020)\43 заседание (25.12.2020)\447 О внесении изменений в бюджет\"/>
    </mc:Choice>
  </mc:AlternateContent>
  <xr:revisionPtr revIDLastSave="0" documentId="13_ncr:1_{5B7D80DB-1A82-417A-98AE-82165A98EBF9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2020г" sheetId="1" r:id="rId1"/>
  </sheets>
  <definedNames>
    <definedName name="_xlnm.Print_Titles" localSheetId="0">'2020г'!$12:$12</definedName>
    <definedName name="_xlnm.Print_Area" localSheetId="0">'2020г'!$A$1:$C$31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0" i="1" l="1"/>
  <c r="C29" i="1"/>
  <c r="C25" i="1" l="1"/>
  <c r="C27" i="1"/>
  <c r="C14" i="1"/>
  <c r="C26" i="1" l="1"/>
  <c r="C19" i="1"/>
  <c r="C18" i="1"/>
  <c r="C28" i="1" l="1"/>
  <c r="C20" i="1" l="1"/>
  <c r="C31" i="1" l="1"/>
  <c r="C21" i="1" s="1"/>
  <c r="C22" i="1" s="1"/>
</calcChain>
</file>

<file path=xl/sharedStrings.xml><?xml version="1.0" encoding="utf-8"?>
<sst xmlns="http://schemas.openxmlformats.org/spreadsheetml/2006/main" count="30" uniqueCount="30">
  <si>
    <t>Объём бюджетных ассигнований</t>
  </si>
  <si>
    <t xml:space="preserve">муниципального дорожного фонда </t>
  </si>
  <si>
    <t>Старооскольского городского округа на 2020 год</t>
  </si>
  <si>
    <t>№ п/п</t>
  </si>
  <si>
    <t>Наименование показателей</t>
  </si>
  <si>
    <t>Сумма</t>
  </si>
  <si>
    <t>Доходы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</si>
  <si>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в части, подлежащей зачислению в бюджет Старооскольского городского округа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</si>
  <si>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</si>
  <si>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</si>
  <si>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Субсидии  бюджетам  муниципальных районов и городских округов на 2020 год на  капитальный ремонт и ремонт автомобильных дорог общего пользования,  дворовых территорий многоквартирных домов, проездов к дворовым территориям многоквартирных домов населенных пунктов</t>
  </si>
  <si>
    <t>Итого закрепленных налоговых и неналоговых платежей</t>
  </si>
  <si>
    <t>Часть общего объема доходов бюджета Старооскольского городского округа</t>
  </si>
  <si>
    <t>Всего доходов</t>
  </si>
  <si>
    <t>Расходы</t>
  </si>
  <si>
    <t>Строительство и реконструкция автомобильных дорог и проездов</t>
  </si>
  <si>
    <t>Капитальный ремонт и ремонт автомобильных дорог общего пользования населенных пунктов, ремонт мостов, путепроводов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</si>
  <si>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</si>
  <si>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Государственная экспертиза сметной документации</t>
  </si>
  <si>
    <t>Ямочный ремонт</t>
  </si>
  <si>
    <t>Содержание улично-дорожной сети, мостов и путепроводов</t>
  </si>
  <si>
    <t xml:space="preserve"> Содержание элементов обустройства автомобильных дорог</t>
  </si>
  <si>
    <t>Всего расходов</t>
  </si>
  <si>
    <t xml:space="preserve">Прочие безвозмездные поступления в бюджеты городских округов 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</si>
  <si>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</si>
  <si>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тыс. рублей</t>
  </si>
  <si>
    <t xml:space="preserve">                                                             Старооскольского городского округа</t>
  </si>
  <si>
    <t xml:space="preserve">                                                             к решению Совета депутатов</t>
  </si>
  <si>
    <t xml:space="preserve">                                                             Приложение 14</t>
  </si>
  <si>
    <t xml:space="preserve">                                                             от 25 декабря 2020 г. № 447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</si>
</sst>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5">
    <xf numFmtId="0" fontId="2" fillId="0" borderId="0" xfId="0" applyNumberFormat="1" applyFont="1"/>
    <xf numFmtId="0" fontId="3" fillId="0" borderId="0" xfId="0" applyNumberFormat="1" applyFont="1" applyFill="1"/>
    <xf numFmtId="0" fontId="2" fillId="0" borderId="0" xfId="0" applyNumberFormat="1" applyFont="1" applyFill="1"/>
    <xf numFmtId="0" fontId="3" fillId="0" borderId="0" xfId="0" applyNumberFormat="1" applyFont="1" applyFill="1" applyAlignment="1">
      <alignment horizontal="right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/>
    </xf>
    <xf numFmtId="4" fontId="1" fillId="0" borderId="0" xfId="0" applyNumberFormat="1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0" fontId="4" fillId="0" borderId="0" xfId="0" applyNumberFormat="1" applyFont="1" applyFill="1" applyAlignment="1">
      <alignment horizontal="center"/>
    </xf>
    <xf numFmtId="164" fontId="5" fillId="0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center" wrapText="1"/>
    </xf>
    <xf numFmtId="0" fontId="3" fillId="0" borderId="0" xfId="0" applyNumberFormat="1" applyFont="1" applyFill="1" applyAlignment="1"/>
    <xf numFmtId="0" fontId="2" fillId="0" borderId="0" xfId="0" applyNumberFormat="1" applyFont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1"/>
  <sheetViews>
    <sheetView tabSelected="1" workbookViewId="0">
      <selection activeCell="B12" sqref="B12"/>
    </sheetView>
  </sheetViews>
  <sheetFormatPr defaultColWidth="9.140625" defaultRowHeight="15" x14ac:dyDescent="0.25"/>
  <cols>
    <col min="1" max="1" width="8.85546875" style="2" customWidth="1"/>
    <col min="2" max="2" width="57.7109375" style="2" customWidth="1"/>
    <col min="3" max="3" width="15.5703125" style="2" customWidth="1"/>
    <col min="4" max="4" width="10.140625" style="2" customWidth="1"/>
    <col min="5" max="16384" width="9.140625" style="2"/>
  </cols>
  <sheetData>
    <row r="1" spans="1:3" s="1" customFormat="1" ht="16.5" x14ac:dyDescent="0.25">
      <c r="B1" s="1" t="s">
        <v>28</v>
      </c>
    </row>
    <row r="2" spans="1:3" s="1" customFormat="1" ht="16.5" x14ac:dyDescent="0.25">
      <c r="B2" s="1" t="s">
        <v>27</v>
      </c>
    </row>
    <row r="3" spans="1:3" s="1" customFormat="1" ht="16.5" x14ac:dyDescent="0.25">
      <c r="B3" s="1" t="s">
        <v>26</v>
      </c>
    </row>
    <row r="4" spans="1:3" s="1" customFormat="1" ht="16.5" x14ac:dyDescent="0.25">
      <c r="B4" s="23" t="s">
        <v>29</v>
      </c>
      <c r="C4" s="24"/>
    </row>
    <row r="6" spans="1:3" ht="16.5" x14ac:dyDescent="0.25">
      <c r="A6" s="21" t="s">
        <v>0</v>
      </c>
      <c r="B6" s="21"/>
      <c r="C6" s="21"/>
    </row>
    <row r="7" spans="1:3" ht="16.5" x14ac:dyDescent="0.25">
      <c r="A7" s="22" t="s">
        <v>1</v>
      </c>
      <c r="B7" s="22"/>
      <c r="C7" s="22"/>
    </row>
    <row r="8" spans="1:3" ht="16.5" x14ac:dyDescent="0.25">
      <c r="A8" s="21" t="s">
        <v>2</v>
      </c>
      <c r="B8" s="21"/>
      <c r="C8" s="21"/>
    </row>
    <row r="9" spans="1:3" ht="16.5" x14ac:dyDescent="0.25">
      <c r="A9" s="18"/>
      <c r="B9" s="18"/>
      <c r="C9" s="18"/>
    </row>
    <row r="10" spans="1:3" ht="16.5" x14ac:dyDescent="0.25">
      <c r="A10" s="1"/>
      <c r="B10" s="1"/>
      <c r="C10" s="3" t="s">
        <v>25</v>
      </c>
    </row>
    <row r="11" spans="1:3" ht="21.75" customHeight="1" x14ac:dyDescent="0.25">
      <c r="A11" s="4" t="s">
        <v>3</v>
      </c>
      <c r="B11" s="4" t="s">
        <v>4</v>
      </c>
      <c r="C11" s="4" t="s">
        <v>5</v>
      </c>
    </row>
    <row r="12" spans="1:3" ht="16.5" customHeight="1" x14ac:dyDescent="0.25">
      <c r="A12" s="4">
        <v>1</v>
      </c>
      <c r="B12" s="5">
        <v>2</v>
      </c>
      <c r="C12" s="4">
        <v>3</v>
      </c>
    </row>
    <row r="13" spans="1:3" ht="16.5" x14ac:dyDescent="0.25">
      <c r="A13" s="6"/>
      <c r="B13" s="5" t="s">
        <v>6</v>
      </c>
      <c r="C13" s="6"/>
    </row>
    <row r="14" spans="1:3" ht="110.25" customHeight="1" x14ac:dyDescent="0.25">
      <c r="A14" s="6">
        <v>1</v>
      </c>
      <c r="B14" s="6" t="s">
        <v>7</v>
      </c>
      <c r="C14" s="20">
        <f>45350-3670</f>
        <v>41680</v>
      </c>
    </row>
    <row r="15" spans="1:3" ht="117.75" customHeight="1" x14ac:dyDescent="0.25">
      <c r="A15" s="6">
        <v>2</v>
      </c>
      <c r="B15" s="6" t="s">
        <v>8</v>
      </c>
      <c r="C15" s="7">
        <v>150</v>
      </c>
    </row>
    <row r="16" spans="1:3" ht="55.5" hidden="1" customHeight="1" x14ac:dyDescent="0.25">
      <c r="A16" s="6"/>
      <c r="B16" s="8" t="s">
        <v>9</v>
      </c>
      <c r="C16" s="7"/>
    </row>
    <row r="17" spans="1:4" ht="87" customHeight="1" x14ac:dyDescent="0.25">
      <c r="A17" s="6">
        <v>3</v>
      </c>
      <c r="B17" s="8" t="s">
        <v>24</v>
      </c>
      <c r="C17" s="7">
        <v>1500</v>
      </c>
    </row>
    <row r="18" spans="1:4" ht="105.75" customHeight="1" x14ac:dyDescent="0.25">
      <c r="A18" s="9">
        <v>4</v>
      </c>
      <c r="B18" s="8" t="s">
        <v>10</v>
      </c>
      <c r="C18" s="19">
        <f>144448+206452+237500+40097+142448.5-125000+61390</f>
        <v>707335.5</v>
      </c>
    </row>
    <row r="19" spans="1:4" ht="50.25" customHeight="1" x14ac:dyDescent="0.25">
      <c r="A19" s="9">
        <v>5</v>
      </c>
      <c r="B19" s="10" t="s">
        <v>23</v>
      </c>
      <c r="C19" s="19">
        <f>100000+175524.5+384595.7-100000+377499+18200-560120.2-377499+58000-58000</f>
        <v>18200</v>
      </c>
    </row>
    <row r="20" spans="1:4" ht="33" x14ac:dyDescent="0.25">
      <c r="A20" s="4"/>
      <c r="B20" s="5" t="s">
        <v>11</v>
      </c>
      <c r="C20" s="11">
        <f>SUM(C14:C19)</f>
        <v>768865.5</v>
      </c>
    </row>
    <row r="21" spans="1:4" ht="38.25" customHeight="1" x14ac:dyDescent="0.25">
      <c r="A21" s="6">
        <v>6</v>
      </c>
      <c r="B21" s="8" t="s">
        <v>12</v>
      </c>
      <c r="C21" s="12">
        <f>C31-C20</f>
        <v>494043.29999999981</v>
      </c>
    </row>
    <row r="22" spans="1:4" ht="21.75" customHeight="1" x14ac:dyDescent="0.25">
      <c r="A22" s="4"/>
      <c r="B22" s="5" t="s">
        <v>13</v>
      </c>
      <c r="C22" s="13">
        <f>C20+C21</f>
        <v>1262908.7999999998</v>
      </c>
    </row>
    <row r="23" spans="1:4" ht="16.5" x14ac:dyDescent="0.25">
      <c r="A23" s="6"/>
      <c r="B23" s="5" t="s">
        <v>14</v>
      </c>
      <c r="C23" s="7"/>
    </row>
    <row r="24" spans="1:4" ht="33" hidden="1" x14ac:dyDescent="0.25">
      <c r="A24" s="6"/>
      <c r="B24" s="8" t="s">
        <v>15</v>
      </c>
      <c r="C24" s="7"/>
    </row>
    <row r="25" spans="1:4" ht="60" customHeight="1" x14ac:dyDescent="0.25">
      <c r="A25" s="6">
        <v>1</v>
      </c>
      <c r="B25" s="8" t="s">
        <v>16</v>
      </c>
      <c r="C25" s="12">
        <f>6000+9397+5037+7603+275524.5+350900+384595.7+30591.8+237500+40097+266446.8-4652.6-377499+7205+142448.5-125000-560120.2+8038.5+18200-437.1+58000+11307.1+61390-58000+10891.2</f>
        <v>805464.2</v>
      </c>
    </row>
    <row r="26" spans="1:4" ht="72.75" customHeight="1" x14ac:dyDescent="0.25">
      <c r="A26" s="6">
        <v>2</v>
      </c>
      <c r="B26" s="8" t="s">
        <v>17</v>
      </c>
      <c r="C26" s="12">
        <f>73800-30591.8-42450+377499+49002.5-377499+251931.8-2824.5+410+23.6</f>
        <v>299301.59999999998</v>
      </c>
    </row>
    <row r="27" spans="1:4" ht="36.75" customHeight="1" x14ac:dyDescent="0.25">
      <c r="A27" s="6">
        <v>3</v>
      </c>
      <c r="B27" s="14" t="s">
        <v>18</v>
      </c>
      <c r="C27" s="12">
        <f>46625-39420+400+2515.7-3447.2-300-410-1159-100</f>
        <v>4704.5000000000009</v>
      </c>
    </row>
    <row r="28" spans="1:4" ht="29.25" customHeight="1" x14ac:dyDescent="0.25">
      <c r="A28" s="6">
        <v>4</v>
      </c>
      <c r="B28" s="8" t="s">
        <v>19</v>
      </c>
      <c r="C28" s="12">
        <f>10000+3000</f>
        <v>13000</v>
      </c>
    </row>
    <row r="29" spans="1:4" ht="41.25" customHeight="1" x14ac:dyDescent="0.25">
      <c r="A29" s="6">
        <v>5</v>
      </c>
      <c r="B29" s="6" t="s">
        <v>20</v>
      </c>
      <c r="C29" s="12">
        <f>120593.5-926.5-3500-1230+3634-1471.8+3807.3-0.2-3402.5-404.6</f>
        <v>117099.2</v>
      </c>
      <c r="D29" s="16"/>
    </row>
    <row r="30" spans="1:4" ht="40.5" customHeight="1" x14ac:dyDescent="0.25">
      <c r="A30" s="6">
        <v>6</v>
      </c>
      <c r="B30" s="6" t="s">
        <v>21</v>
      </c>
      <c r="C30" s="12">
        <f>926.5+3500+19742-74.4+1091.7+(-4426.5+3402.5)-822.5</f>
        <v>23339.3</v>
      </c>
      <c r="D30" s="17"/>
    </row>
    <row r="31" spans="1:4" ht="21" customHeight="1" x14ac:dyDescent="0.25">
      <c r="A31" s="15"/>
      <c r="B31" s="15" t="s">
        <v>22</v>
      </c>
      <c r="C31" s="11">
        <f>SUM(C24:C30)</f>
        <v>1262908.7999999998</v>
      </c>
    </row>
  </sheetData>
  <mergeCells count="4">
    <mergeCell ref="A6:C6"/>
    <mergeCell ref="A7:C7"/>
    <mergeCell ref="A8:C8"/>
    <mergeCell ref="B4:C4"/>
  </mergeCells>
  <pageMargins left="1.1417322834645669" right="0.6692913385826772" top="0.78740157480314965" bottom="0.78740157480314965" header="0.31496062992125984" footer="0.31496062992125984"/>
  <pageSetup paperSize="9" fitToWidth="0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2020г</vt:lpstr>
      <vt:lpstr>'2020г'!Заголовки_для_печати</vt:lpstr>
      <vt:lpstr>'2020г'!Область_печати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Алехина</dc:creator>
  <cp:lastModifiedBy>user</cp:lastModifiedBy>
  <cp:lastPrinted>2020-12-07T09:33:19Z</cp:lastPrinted>
  <dcterms:created xsi:type="dcterms:W3CDTF">2020-03-04T09:29:16Z</dcterms:created>
  <dcterms:modified xsi:type="dcterms:W3CDTF">2020-12-22T08:39:12Z</dcterms:modified>
</cp:coreProperties>
</file>