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4 заседание (25.11.2022)\33 О внесении изменений в бюджет\"/>
    </mc:Choice>
  </mc:AlternateContent>
  <xr:revisionPtr revIDLastSave="0" documentId="13_ncr:1_{C69CB0D3-A12C-457F-9A90-68D205EF44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2г" sheetId="1" r:id="rId1"/>
  </sheets>
  <definedNames>
    <definedName name="_xlnm.Print_Titles" localSheetId="0">'2022г'!$12:$12</definedName>
    <definedName name="_xlnm.Print_Area" localSheetId="0">'2022г'!$A$1:$E$31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29" i="1"/>
  <c r="C30" i="1" l="1"/>
  <c r="D25" i="1"/>
  <c r="D18" i="1"/>
  <c r="C25" i="1"/>
  <c r="C24" i="1"/>
  <c r="C31" i="1" s="1"/>
  <c r="C26" i="1"/>
  <c r="C18" i="1"/>
  <c r="C28" i="1"/>
  <c r="D28" i="1"/>
  <c r="D29" i="1" l="1"/>
  <c r="E28" i="1"/>
  <c r="E31" i="1" l="1"/>
  <c r="D31" i="1"/>
  <c r="E19" i="1"/>
  <c r="D19" i="1"/>
  <c r="E20" i="1" l="1"/>
  <c r="E21" i="1" s="1"/>
  <c r="D20" i="1"/>
  <c r="D21" i="1" s="1"/>
  <c r="C19" i="1" l="1"/>
  <c r="C20" i="1" l="1"/>
  <c r="C21" i="1" s="1"/>
</calcChain>
</file>

<file path=xl/sharedStrings.xml><?xml version="1.0" encoding="utf-8"?>
<sst xmlns="http://schemas.openxmlformats.org/spreadsheetml/2006/main" count="33" uniqueCount="33">
  <si>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</si>
  <si>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</si>
  <si>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</si>
  <si>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</si>
  <si>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</si>
  <si>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</si>
  <si>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</si>
  <si>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</si>
  <si>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</si>
  <si>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</si>
  <si>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</si>
  <si>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</si>
  <si>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</si>
  <si>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</si>
  <si>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</si>
  <si>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</si>
  <si>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</si>
  <si>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</si>
  <si>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</si>
  <si>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</si>
  <si>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</si>
  <si>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</si>
  <si>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</si>
  <si>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Государственная экспертиза сметной документации, ПСД, диагностика</t>
  </si>
  <si>
    <t xml:space="preserve">Старооскольского городского округа на 2022 год </t>
  </si>
  <si>
    <t>Сумма                  на            2023 год</t>
  </si>
  <si>
    <t>Сумма                  на              2024 год</t>
  </si>
  <si>
    <t>Сумма                  на            2022 год</t>
  </si>
  <si>
    <t>и плановый период 2023 и 2024 годов</t>
  </si>
  <si>
    <t xml:space="preserve">                                                                         Старооскольского городского округа</t>
  </si>
  <si>
    <t xml:space="preserve">                                                                         к решению Совета депутатов</t>
  </si>
  <si>
    <t xml:space="preserve">                                                                         Приложение 9</t>
  </si>
  <si>
    <t xml:space="preserve">                                                             от 25 ноября 2022 г.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</si>
</sst>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6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/>
    <xf numFmtId="0" fontId="3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topLeftCell="A7" zoomScaleSheetLayoutView="90" workbookViewId="0">
      <selection activeCell="H6" sqref="H6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3" t="s">
        <v>31</v>
      </c>
      <c r="B1" s="23"/>
      <c r="C1" s="23"/>
      <c r="D1" s="23"/>
      <c r="E1" s="23"/>
    </row>
    <row r="2" spans="1:5" s="1" customFormat="1" ht="16.5" x14ac:dyDescent="0.25">
      <c r="A2" s="23" t="s">
        <v>30</v>
      </c>
      <c r="B2" s="23"/>
      <c r="C2" s="23"/>
      <c r="D2" s="23"/>
      <c r="E2" s="23"/>
    </row>
    <row r="3" spans="1:5" s="1" customFormat="1" ht="16.5" x14ac:dyDescent="0.25">
      <c r="A3" s="23" t="s">
        <v>29</v>
      </c>
      <c r="B3" s="23"/>
      <c r="C3" s="23"/>
      <c r="D3" s="23"/>
      <c r="E3" s="23"/>
    </row>
    <row r="4" spans="1:5" s="1" customFormat="1" ht="15" customHeight="1" x14ac:dyDescent="0.25">
      <c r="B4" s="24" t="s">
        <v>32</v>
      </c>
      <c r="C4" s="25"/>
      <c r="D4" s="25"/>
      <c r="E4" s="25"/>
    </row>
    <row r="5" spans="1:5" ht="3" customHeight="1" x14ac:dyDescent="0.25"/>
    <row r="6" spans="1:5" ht="24" customHeight="1" x14ac:dyDescent="0.25">
      <c r="A6" s="22" t="s">
        <v>22</v>
      </c>
      <c r="B6" s="22"/>
      <c r="C6" s="22"/>
      <c r="D6" s="22"/>
      <c r="E6" s="22"/>
    </row>
    <row r="7" spans="1:5" ht="16.5" customHeight="1" x14ac:dyDescent="0.25">
      <c r="A7" s="22" t="s">
        <v>0</v>
      </c>
      <c r="B7" s="22"/>
      <c r="C7" s="22"/>
      <c r="D7" s="22"/>
      <c r="E7" s="22"/>
    </row>
    <row r="8" spans="1:5" ht="16.5" x14ac:dyDescent="0.25">
      <c r="A8" s="22" t="s">
        <v>24</v>
      </c>
      <c r="B8" s="22"/>
      <c r="C8" s="22"/>
      <c r="D8" s="22"/>
      <c r="E8" s="22"/>
    </row>
    <row r="9" spans="1:5" ht="16.5" x14ac:dyDescent="0.25">
      <c r="A9" s="22" t="s">
        <v>28</v>
      </c>
      <c r="B9" s="22"/>
      <c r="C9" s="22"/>
      <c r="D9" s="22"/>
      <c r="E9" s="22"/>
    </row>
    <row r="10" spans="1:5" ht="16.5" x14ac:dyDescent="0.25">
      <c r="A10" s="1"/>
      <c r="B10" s="1"/>
      <c r="C10" s="3"/>
      <c r="D10" s="3"/>
      <c r="E10" s="3" t="s">
        <v>18</v>
      </c>
    </row>
    <row r="11" spans="1:5" ht="69" customHeight="1" x14ac:dyDescent="0.25">
      <c r="A11" s="4" t="s">
        <v>1</v>
      </c>
      <c r="B11" s="4" t="s">
        <v>2</v>
      </c>
      <c r="C11" s="4" t="s">
        <v>27</v>
      </c>
      <c r="D11" s="4" t="s">
        <v>25</v>
      </c>
      <c r="E11" s="4" t="s">
        <v>26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51494</v>
      </c>
      <c r="D14" s="15">
        <v>49090</v>
      </c>
      <c r="E14" s="15">
        <v>49025</v>
      </c>
    </row>
    <row r="15" spans="1:5" ht="187.5" customHeight="1" x14ac:dyDescent="0.25">
      <c r="A15" s="6">
        <v>2</v>
      </c>
      <c r="B15" s="6" t="s">
        <v>5</v>
      </c>
      <c r="C15" s="7">
        <v>30</v>
      </c>
      <c r="D15" s="16">
        <v>30</v>
      </c>
      <c r="E15" s="16">
        <v>30</v>
      </c>
    </row>
    <row r="16" spans="1:5" ht="9.75" hidden="1" customHeight="1" x14ac:dyDescent="0.25">
      <c r="A16" s="6"/>
      <c r="B16" s="8" t="s">
        <v>6</v>
      </c>
      <c r="C16" s="7"/>
      <c r="D16" s="7"/>
      <c r="E16" s="7"/>
    </row>
    <row r="17" spans="1:5" ht="128.25" customHeight="1" x14ac:dyDescent="0.25">
      <c r="A17" s="6">
        <v>3</v>
      </c>
      <c r="B17" s="8" t="s">
        <v>17</v>
      </c>
      <c r="C17" s="7">
        <v>100</v>
      </c>
      <c r="D17" s="16">
        <v>100</v>
      </c>
      <c r="E17" s="16">
        <v>100</v>
      </c>
    </row>
    <row r="18" spans="1:5" ht="174" customHeight="1" x14ac:dyDescent="0.25">
      <c r="A18" s="9">
        <v>4</v>
      </c>
      <c r="B18" s="8" t="s">
        <v>21</v>
      </c>
      <c r="C18" s="19">
        <f>575777+184990.7+67257+5867-12795.2</f>
        <v>821096.5</v>
      </c>
      <c r="D18" s="20">
        <f>198200+149533.1-149533.1-121501.9+243256.9</f>
        <v>319955</v>
      </c>
      <c r="E18" s="17">
        <v>54925</v>
      </c>
    </row>
    <row r="19" spans="1:5" ht="38.25" customHeight="1" x14ac:dyDescent="0.25">
      <c r="A19" s="4"/>
      <c r="B19" s="5" t="s">
        <v>7</v>
      </c>
      <c r="C19" s="10">
        <f>SUM(C14:C18)</f>
        <v>872720.5</v>
      </c>
      <c r="D19" s="10">
        <f t="shared" ref="D19:E19" si="0">SUM(D14:D18)</f>
        <v>369175</v>
      </c>
      <c r="E19" s="10">
        <f t="shared" si="0"/>
        <v>104080</v>
      </c>
    </row>
    <row r="20" spans="1:5" ht="54" customHeight="1" x14ac:dyDescent="0.25">
      <c r="A20" s="6">
        <v>5</v>
      </c>
      <c r="B20" s="8" t="s">
        <v>8</v>
      </c>
      <c r="C20" s="11">
        <f>C31-C19</f>
        <v>281097.59999999986</v>
      </c>
      <c r="D20" s="11">
        <f>D31-D19</f>
        <v>230268.10000000009</v>
      </c>
      <c r="E20" s="11">
        <f>E31-E19</f>
        <v>178135.3</v>
      </c>
    </row>
    <row r="21" spans="1:5" ht="21.75" customHeight="1" x14ac:dyDescent="0.25">
      <c r="A21" s="4"/>
      <c r="B21" s="5" t="s">
        <v>9</v>
      </c>
      <c r="C21" s="12">
        <f>C19+C20</f>
        <v>1153818.0999999999</v>
      </c>
      <c r="D21" s="12">
        <f t="shared" ref="D21:E21" si="1">D19+D20</f>
        <v>599443.10000000009</v>
      </c>
      <c r="E21" s="12">
        <f t="shared" si="1"/>
        <v>282215.3</v>
      </c>
    </row>
    <row r="22" spans="1:5" ht="23.25" customHeight="1" x14ac:dyDescent="0.25">
      <c r="A22" s="6"/>
      <c r="B22" s="5" t="s">
        <v>10</v>
      </c>
      <c r="C22" s="7"/>
      <c r="D22" s="7"/>
      <c r="E22" s="7"/>
    </row>
    <row r="23" spans="1:5" ht="33" hidden="1" x14ac:dyDescent="0.25">
      <c r="A23" s="6"/>
      <c r="B23" s="8" t="s">
        <v>11</v>
      </c>
      <c r="C23" s="7"/>
      <c r="D23" s="7"/>
      <c r="E23" s="7"/>
    </row>
    <row r="24" spans="1:5" ht="90" customHeight="1" x14ac:dyDescent="0.25">
      <c r="A24" s="6">
        <v>1</v>
      </c>
      <c r="B24" s="8" t="s">
        <v>20</v>
      </c>
      <c r="C24" s="7">
        <f>2816-142</f>
        <v>2674</v>
      </c>
      <c r="D24" s="7">
        <v>0</v>
      </c>
      <c r="E24" s="7">
        <v>0</v>
      </c>
    </row>
    <row r="25" spans="1:5" ht="79.5" customHeight="1" x14ac:dyDescent="0.25">
      <c r="A25" s="6">
        <v>3</v>
      </c>
      <c r="B25" s="8" t="s">
        <v>12</v>
      </c>
      <c r="C25" s="11">
        <f>7836.1+46322+416900+158877+48710+0.1+67257-5600+652-226-2010.1+0.1+5867-21.8</f>
        <v>744563.39999999991</v>
      </c>
      <c r="D25" s="18">
        <f>221617.8+149533.1-19000-27778.1</f>
        <v>324372.80000000005</v>
      </c>
      <c r="E25" s="18">
        <v>78342.8</v>
      </c>
    </row>
    <row r="26" spans="1:5" ht="108" customHeight="1" x14ac:dyDescent="0.25">
      <c r="A26" s="6">
        <v>4</v>
      </c>
      <c r="B26" s="8" t="s">
        <v>19</v>
      </c>
      <c r="C26" s="11">
        <f>7895+138122+4400+0.3-0.1+15000-12795.2-1594.5</f>
        <v>151027.49999999997</v>
      </c>
      <c r="D26" s="11">
        <v>0</v>
      </c>
      <c r="E26" s="11">
        <v>0</v>
      </c>
    </row>
    <row r="27" spans="1:5" ht="66.75" customHeight="1" x14ac:dyDescent="0.25">
      <c r="A27" s="6">
        <v>5</v>
      </c>
      <c r="B27" s="6" t="s">
        <v>23</v>
      </c>
      <c r="C27" s="11">
        <f>400+3200-0.1-0.3+5600+226-5046.3+8960.8</f>
        <v>13340.099999999999</v>
      </c>
      <c r="D27" s="11">
        <v>0</v>
      </c>
      <c r="E27" s="11">
        <v>0</v>
      </c>
    </row>
    <row r="28" spans="1:5" ht="19.5" customHeight="1" x14ac:dyDescent="0.25">
      <c r="A28" s="6">
        <v>6</v>
      </c>
      <c r="B28" s="8" t="s">
        <v>13</v>
      </c>
      <c r="C28" s="11">
        <f>15000+5000</f>
        <v>20000</v>
      </c>
      <c r="D28" s="18">
        <f>10000+5000</f>
        <v>15000</v>
      </c>
      <c r="E28" s="18">
        <f>10000+5000</f>
        <v>15000</v>
      </c>
    </row>
    <row r="29" spans="1:5" ht="41.25" customHeight="1" x14ac:dyDescent="0.25">
      <c r="A29" s="6">
        <v>7</v>
      </c>
      <c r="B29" s="6" t="s">
        <v>14</v>
      </c>
      <c r="C29" s="14">
        <f>197316+1270+177-403.1+1846+522.4-554.6+1000+2000+3540.7+466.7</f>
        <v>207181.1</v>
      </c>
      <c r="D29" s="14">
        <f>165088+76797</f>
        <v>241885</v>
      </c>
      <c r="E29" s="14">
        <v>170675</v>
      </c>
    </row>
    <row r="30" spans="1:5" ht="54" customHeight="1" x14ac:dyDescent="0.25">
      <c r="A30" s="6">
        <v>8</v>
      </c>
      <c r="B30" s="6" t="s">
        <v>15</v>
      </c>
      <c r="C30" s="21">
        <f>18070.4+1000+531.6+1846-1846-1000+1003.1+592.1+336.3+438.8+0.1-2370.4-3570</f>
        <v>15031.999999999993</v>
      </c>
      <c r="D30" s="14">
        <v>18185.3</v>
      </c>
      <c r="E30" s="14">
        <v>18197.5</v>
      </c>
    </row>
    <row r="31" spans="1:5" ht="21" customHeight="1" x14ac:dyDescent="0.25">
      <c r="A31" s="13"/>
      <c r="B31" s="13" t="s">
        <v>16</v>
      </c>
      <c r="C31" s="10">
        <f>SUM(C23:C30)</f>
        <v>1153818.0999999999</v>
      </c>
      <c r="D31" s="10">
        <f t="shared" ref="D31:E31" si="2">SUM(D23:D30)</f>
        <v>599443.10000000009</v>
      </c>
      <c r="E31" s="10">
        <f t="shared" si="2"/>
        <v>282215.3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2022г</vt:lpstr>
      <vt:lpstr>'2022г'!Заголовки_для_печати</vt:lpstr>
      <vt:lpstr>'2022г'!Область_печати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Прасолов</cp:lastModifiedBy>
  <cp:lastPrinted>2022-11-24T12:37:26Z</cp:lastPrinted>
  <dcterms:created xsi:type="dcterms:W3CDTF">2020-03-04T09:29:16Z</dcterms:created>
  <dcterms:modified xsi:type="dcterms:W3CDTF">2022-11-24T12:38:18Z</dcterms:modified>
</cp:coreProperties>
</file>