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5 заседание (23.12.2022)\47 О бюджете СГО на 2023 г\"/>
    </mc:Choice>
  </mc:AlternateContent>
  <bookViews>
    <workbookView xWindow="0" yWindow="0" windowWidth="1980" windowHeight="1170"/>
  </bookViews>
  <sheets>
    <sheet name="2024-25" sheetId="17" r:id="rId1"/>
  </sheets>
  <definedNames>
    <definedName name="_xlnm.Print_Titles" localSheetId="0">'2024-25'!$13:$13</definedName>
    <definedName name="_xlnm.Print_Area" localSheetId="0">'2024-25'!$A$1:$E$31</definedName>
  </definedNames>
  <calcPr calcId="162913"/>
</workbook>
</file>

<file path=xl/calcChain.xml><?xml version="1.0" encoding="utf-8"?>
<calcChain xmlns="http://schemas.openxmlformats.org/spreadsheetml/2006/main">
  <c r="E23" i="17" l="1"/>
  <c r="E22" i="17"/>
  <c r="D23" i="17" l="1"/>
  <c r="D22" i="17"/>
  <c r="E25" i="17" l="1"/>
  <c r="D25" i="17"/>
  <c r="E19" i="17" l="1"/>
  <c r="E26" i="17" l="1"/>
  <c r="D26" i="17"/>
  <c r="E24" i="17" l="1"/>
  <c r="D24" i="17"/>
  <c r="E21" i="17" l="1"/>
  <c r="D14" i="17"/>
  <c r="E17" i="17"/>
  <c r="E14" i="17"/>
  <c r="D17" i="17"/>
  <c r="D21" i="17" l="1"/>
  <c r="D31" i="17" s="1"/>
  <c r="E31" i="17"/>
</calcChain>
</file>

<file path=xl/sharedStrings.xml><?xml version="1.0" encoding="utf-8"?>
<sst xmlns="http://schemas.openxmlformats.org/spreadsheetml/2006/main" count="60" uniqueCount="60">
  <si>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</si>
  <si>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</si>
  <si>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</si>
  <si>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</si>
  <si>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</si>
  <si>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</si>
  <si>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</si>
  <si>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</si>
  <si>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</si>
  <si>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</si>
  <si>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</si>
  <si>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</si>
  <si>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</si>
  <si>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</si>
  <si>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</si>
  <si>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</si>
  <si>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</si>
  <si>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</si>
  <si>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</si>
  <si>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</si>
  <si>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</si>
  <si>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</si>
  <si>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</si>
  <si>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</si>
  <si>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</si>
  <si>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</si>
  <si>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</si>
  <si>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</si>
  <si>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</si>
  <si>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</si>
  <si>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</si>
  <si>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</si>
  <si>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</si>
  <si>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</si>
  <si>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</si>
  <si>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</si>
  <si>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</si>
  <si>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</si>
  <si>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</si>
  <si>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</si>
  <si>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</si>
  <si>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</si>
  <si>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</si>
  <si>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</si>
  <si>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2024 год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</si>
  <si>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</si>
  <si>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</si>
  <si>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 xml:space="preserve">                                                                       Приложение 3</t>
  </si>
  <si>
    <t>на плановый период 2024 и 2025 годов</t>
  </si>
  <si>
    <t>2025 год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</si>
  <si>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</si>
  <si>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</si>
  <si>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</si>
  <si>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</si>
  <si>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</si>
  <si>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</si>
  <si>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01 06 04 00 00 0000 000</t>
  </si>
  <si>
    <t>Бюджетные кредиты, предоставленные внутри страны в валюте Российской Федерации</t>
  </si>
  <si>
    <t xml:space="preserve"> 01 06 05 00 00 0000 000</t>
  </si>
  <si>
    <t xml:space="preserve">                         от 23 декабря 2022 г.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</si>
</sst>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zoomScale="80" zoomScaleNormal="80" zoomScaleSheetLayoutView="90" workbookViewId="0">
      <selection activeCell="C4" sqref="C4"/>
    </sheetView>
  </sheetViews>
  <sheetFormatPr defaultRowHeight="16.5" x14ac:dyDescent="0.25"/>
  <cols>
    <col min="1" max="1" width="4" style="1" customWidth="1"/>
    <col min="2" max="2" width="26.7109375" style="1" customWidth="1"/>
    <col min="3" max="3" width="24.7109375" style="1" customWidth="1"/>
    <col min="4" max="4" width="15.140625" style="1" customWidth="1"/>
    <col min="5" max="5" width="15.28515625" style="1" customWidth="1"/>
    <col min="6" max="16384" width="9.140625" style="1"/>
  </cols>
  <sheetData>
    <row r="1" spans="1:6" x14ac:dyDescent="0.25">
      <c r="B1" s="2" t="s">
        <v>47</v>
      </c>
    </row>
    <row r="2" spans="1:6" x14ac:dyDescent="0.25">
      <c r="B2" s="2" t="s">
        <v>37</v>
      </c>
    </row>
    <row r="3" spans="1:6" x14ac:dyDescent="0.25">
      <c r="B3" s="2" t="s">
        <v>41</v>
      </c>
    </row>
    <row r="4" spans="1:6" ht="16.5" customHeight="1" x14ac:dyDescent="0.25">
      <c r="B4" s="2"/>
      <c r="C4" s="2" t="s">
        <v>59</v>
      </c>
      <c r="D4" s="2"/>
      <c r="E4" s="2"/>
      <c r="F4" s="2"/>
    </row>
    <row r="5" spans="1:6" ht="4.5" customHeight="1" x14ac:dyDescent="0.25"/>
    <row r="6" spans="1:6" x14ac:dyDescent="0.25">
      <c r="A6" s="16" t="s">
        <v>2</v>
      </c>
      <c r="B6" s="16"/>
      <c r="C6" s="16"/>
      <c r="D6" s="16"/>
      <c r="E6" s="16"/>
    </row>
    <row r="7" spans="1:6" x14ac:dyDescent="0.25">
      <c r="A7" s="16" t="s">
        <v>3</v>
      </c>
      <c r="B7" s="16"/>
      <c r="C7" s="16"/>
      <c r="D7" s="16"/>
      <c r="E7" s="16"/>
    </row>
    <row r="8" spans="1:6" x14ac:dyDescent="0.25">
      <c r="A8" s="16" t="s">
        <v>48</v>
      </c>
      <c r="B8" s="16"/>
      <c r="C8" s="16"/>
      <c r="D8" s="16"/>
      <c r="E8" s="16"/>
    </row>
    <row r="9" spans="1:6" x14ac:dyDescent="0.25">
      <c r="E9" s="10" t="s">
        <v>30</v>
      </c>
    </row>
    <row r="10" spans="1:6" x14ac:dyDescent="0.25">
      <c r="A10" s="17" t="s">
        <v>0</v>
      </c>
      <c r="B10" s="17" t="s">
        <v>19</v>
      </c>
      <c r="C10" s="20" t="s">
        <v>4</v>
      </c>
      <c r="D10" s="23" t="s">
        <v>34</v>
      </c>
      <c r="E10" s="23"/>
    </row>
    <row r="11" spans="1:6" ht="9" customHeight="1" x14ac:dyDescent="0.25">
      <c r="A11" s="18"/>
      <c r="B11" s="18"/>
      <c r="C11" s="21"/>
      <c r="D11" s="23"/>
      <c r="E11" s="23"/>
    </row>
    <row r="12" spans="1:6" ht="59.25" customHeight="1" x14ac:dyDescent="0.25">
      <c r="A12" s="19"/>
      <c r="B12" s="19"/>
      <c r="C12" s="22"/>
      <c r="D12" s="12" t="s">
        <v>44</v>
      </c>
      <c r="E12" s="12" t="s">
        <v>49</v>
      </c>
    </row>
    <row r="13" spans="1:6" x14ac:dyDescent="0.25">
      <c r="A13" s="3">
        <v>1</v>
      </c>
      <c r="B13" s="3">
        <v>2</v>
      </c>
      <c r="C13" s="12" t="s">
        <v>28</v>
      </c>
      <c r="D13" s="12" t="s">
        <v>38</v>
      </c>
      <c r="E13" s="12" t="s">
        <v>29</v>
      </c>
    </row>
    <row r="14" spans="1:6" ht="70.5" customHeight="1" x14ac:dyDescent="0.25">
      <c r="A14" s="3">
        <v>1</v>
      </c>
      <c r="B14" s="12" t="s">
        <v>5</v>
      </c>
      <c r="C14" s="12" t="s">
        <v>6</v>
      </c>
      <c r="D14" s="4">
        <f>SUM(D15:D16)</f>
        <v>358130</v>
      </c>
      <c r="E14" s="4">
        <f>SUM(E15:E16)</f>
        <v>639012.9</v>
      </c>
    </row>
    <row r="15" spans="1:6" ht="106.5" customHeight="1" x14ac:dyDescent="0.25">
      <c r="A15" s="5"/>
      <c r="B15" s="6" t="s">
        <v>45</v>
      </c>
      <c r="C15" s="6" t="s">
        <v>7</v>
      </c>
      <c r="D15" s="7">
        <v>708130</v>
      </c>
      <c r="E15" s="7">
        <v>989012.9</v>
      </c>
    </row>
    <row r="16" spans="1:6" ht="126.75" customHeight="1" x14ac:dyDescent="0.25">
      <c r="A16" s="5"/>
      <c r="B16" s="6" t="s">
        <v>46</v>
      </c>
      <c r="C16" s="6" t="s">
        <v>8</v>
      </c>
      <c r="D16" s="7">
        <v>-350000</v>
      </c>
      <c r="E16" s="7">
        <v>-350000</v>
      </c>
    </row>
    <row r="17" spans="1:5" ht="126.75" customHeight="1" x14ac:dyDescent="0.25">
      <c r="A17" s="3">
        <v>2</v>
      </c>
      <c r="B17" s="12" t="s">
        <v>42</v>
      </c>
      <c r="C17" s="12" t="s">
        <v>31</v>
      </c>
      <c r="D17" s="8">
        <f>D18+D19</f>
        <v>0</v>
      </c>
      <c r="E17" s="8">
        <f>E18+E19</f>
        <v>-269000</v>
      </c>
    </row>
    <row r="18" spans="1:5" ht="128.25" customHeight="1" x14ac:dyDescent="0.25">
      <c r="A18" s="5"/>
      <c r="B18" s="6" t="s">
        <v>51</v>
      </c>
      <c r="C18" s="6" t="s">
        <v>32</v>
      </c>
      <c r="D18" s="7">
        <v>0</v>
      </c>
      <c r="E18" s="7">
        <v>0</v>
      </c>
    </row>
    <row r="19" spans="1:5" ht="129.75" customHeight="1" x14ac:dyDescent="0.25">
      <c r="A19" s="5"/>
      <c r="B19" s="6" t="s">
        <v>43</v>
      </c>
      <c r="C19" s="6" t="s">
        <v>33</v>
      </c>
      <c r="D19" s="7">
        <v>0</v>
      </c>
      <c r="E19" s="7">
        <f>E20</f>
        <v>-269000</v>
      </c>
    </row>
    <row r="20" spans="1:5" ht="192" customHeight="1" x14ac:dyDescent="0.25">
      <c r="A20" s="5"/>
      <c r="B20" s="13" t="s">
        <v>50</v>
      </c>
      <c r="C20" s="13" t="s">
        <v>52</v>
      </c>
      <c r="D20" s="7">
        <v>0</v>
      </c>
      <c r="E20" s="7">
        <v>-269000</v>
      </c>
    </row>
    <row r="21" spans="1:5" ht="99.75" customHeight="1" x14ac:dyDescent="0.25">
      <c r="A21" s="3">
        <v>3</v>
      </c>
      <c r="B21" s="12" t="s">
        <v>27</v>
      </c>
      <c r="C21" s="12" t="s">
        <v>9</v>
      </c>
      <c r="D21" s="8">
        <f>D22+D23</f>
        <v>11825</v>
      </c>
      <c r="E21" s="8">
        <f>E22+E23</f>
        <v>11824.999999998137</v>
      </c>
    </row>
    <row r="22" spans="1:5" ht="88.5" customHeight="1" x14ac:dyDescent="0.25">
      <c r="A22" s="5"/>
      <c r="B22" s="6" t="s">
        <v>10</v>
      </c>
      <c r="C22" s="6" t="s">
        <v>35</v>
      </c>
      <c r="D22" s="7">
        <f>-(10530488.3+708130+7500+180000)</f>
        <v>-11426118.300000001</v>
      </c>
      <c r="E22" s="7">
        <f>-(10446949.3+989012.9+7875+180000)</f>
        <v>-11623837.200000001</v>
      </c>
    </row>
    <row r="23" spans="1:5" ht="91.5" customHeight="1" x14ac:dyDescent="0.25">
      <c r="A23" s="5"/>
      <c r="B23" s="6" t="s">
        <v>11</v>
      </c>
      <c r="C23" s="6" t="s">
        <v>36</v>
      </c>
      <c r="D23" s="7">
        <f>10907943.3+350000+180000</f>
        <v>11437943.300000001</v>
      </c>
      <c r="E23" s="7">
        <f>10836662.2+350000+269000+180000</f>
        <v>11635662.199999999</v>
      </c>
    </row>
    <row r="24" spans="1:5" ht="72.75" customHeight="1" x14ac:dyDescent="0.25">
      <c r="A24" s="3">
        <v>4</v>
      </c>
      <c r="B24" s="12" t="s">
        <v>23</v>
      </c>
      <c r="C24" s="12" t="s">
        <v>21</v>
      </c>
      <c r="D24" s="8">
        <f>D26</f>
        <v>7500</v>
      </c>
      <c r="E24" s="8">
        <f>E26</f>
        <v>7875</v>
      </c>
    </row>
    <row r="25" spans="1:5" ht="108.75" customHeight="1" x14ac:dyDescent="0.25">
      <c r="A25" s="3"/>
      <c r="B25" s="6" t="s">
        <v>53</v>
      </c>
      <c r="C25" s="6" t="s">
        <v>54</v>
      </c>
      <c r="D25" s="7">
        <f>8253.9-753.9</f>
        <v>7500</v>
      </c>
      <c r="E25" s="7">
        <f>8253.9-378.9</f>
        <v>7875</v>
      </c>
    </row>
    <row r="26" spans="1:5" ht="120" customHeight="1" x14ac:dyDescent="0.25">
      <c r="A26" s="3"/>
      <c r="B26" s="6" t="s">
        <v>39</v>
      </c>
      <c r="C26" s="6" t="s">
        <v>40</v>
      </c>
      <c r="D26" s="7">
        <f>8253.9-753.9</f>
        <v>7500</v>
      </c>
      <c r="E26" s="7">
        <f>8253.9-378.9</f>
        <v>7875</v>
      </c>
    </row>
    <row r="27" spans="1:5" ht="120" customHeight="1" x14ac:dyDescent="0.25">
      <c r="A27" s="3"/>
      <c r="B27" s="14" t="s">
        <v>55</v>
      </c>
      <c r="C27" s="14" t="s">
        <v>56</v>
      </c>
      <c r="D27" s="7">
        <v>180000</v>
      </c>
      <c r="E27" s="7">
        <v>180000</v>
      </c>
    </row>
    <row r="28" spans="1:5" ht="312.75" customHeight="1" x14ac:dyDescent="0.25">
      <c r="A28" s="5"/>
      <c r="B28" s="9" t="s">
        <v>24</v>
      </c>
      <c r="C28" s="6" t="s">
        <v>25</v>
      </c>
      <c r="D28" s="7">
        <v>180000</v>
      </c>
      <c r="E28" s="7">
        <v>180000</v>
      </c>
    </row>
    <row r="29" spans="1:5" ht="87.75" customHeight="1" x14ac:dyDescent="0.25">
      <c r="A29" s="5"/>
      <c r="B29" s="15" t="s">
        <v>57</v>
      </c>
      <c r="C29" s="14" t="s">
        <v>58</v>
      </c>
      <c r="D29" s="7">
        <v>180000</v>
      </c>
      <c r="E29" s="7">
        <v>180000</v>
      </c>
    </row>
    <row r="30" spans="1:5" ht="154.5" customHeight="1" x14ac:dyDescent="0.25">
      <c r="A30" s="5"/>
      <c r="B30" s="9" t="s">
        <v>22</v>
      </c>
      <c r="C30" s="6" t="s">
        <v>26</v>
      </c>
      <c r="D30" s="7">
        <v>180000</v>
      </c>
      <c r="E30" s="7">
        <v>180000</v>
      </c>
    </row>
    <row r="31" spans="1:5" ht="69" customHeight="1" x14ac:dyDescent="0.25">
      <c r="A31" s="5"/>
      <c r="B31" s="12" t="s">
        <v>18</v>
      </c>
      <c r="C31" s="12" t="s">
        <v>20</v>
      </c>
      <c r="D31" s="8">
        <f>D14+D21+D24+D17</f>
        <v>377455</v>
      </c>
      <c r="E31" s="8">
        <f>E14+E21+E24+E17</f>
        <v>389712.89999999816</v>
      </c>
    </row>
    <row r="32" spans="1:5" x14ac:dyDescent="0.25">
      <c r="D32" s="10"/>
    </row>
    <row r="33" spans="3:4" hidden="1" x14ac:dyDescent="0.25">
      <c r="C33" s="1" t="s">
        <v>1</v>
      </c>
      <c r="D33" s="11"/>
    </row>
    <row r="34" spans="3:4" hidden="1" x14ac:dyDescent="0.25">
      <c r="C34" s="1" t="s">
        <v>12</v>
      </c>
      <c r="D34" s="11"/>
    </row>
    <row r="35" spans="3:4" hidden="1" x14ac:dyDescent="0.25">
      <c r="D35" s="11"/>
    </row>
    <row r="36" spans="3:4" hidden="1" x14ac:dyDescent="0.25">
      <c r="D36" s="11"/>
    </row>
    <row r="37" spans="3:4" hidden="1" x14ac:dyDescent="0.25">
      <c r="C37" s="1" t="s">
        <v>13</v>
      </c>
    </row>
    <row r="38" spans="3:4" hidden="1" x14ac:dyDescent="0.25">
      <c r="C38" s="1" t="s">
        <v>14</v>
      </c>
    </row>
    <row r="39" spans="3:4" hidden="1" x14ac:dyDescent="0.25">
      <c r="C39" s="1" t="s">
        <v>15</v>
      </c>
    </row>
    <row r="40" spans="3:4" hidden="1" x14ac:dyDescent="0.25">
      <c r="C40" s="1" t="s">
        <v>16</v>
      </c>
    </row>
    <row r="41" spans="3:4" hidden="1" x14ac:dyDescent="0.25">
      <c r="C41" s="1" t="s">
        <v>17</v>
      </c>
    </row>
    <row r="42" spans="3:4" hidden="1" x14ac:dyDescent="0.25"/>
    <row r="43" spans="3:4" hidden="1" x14ac:dyDescent="0.25"/>
    <row r="44" spans="3:4" hidden="1" x14ac:dyDescent="0.25"/>
  </sheetData>
  <mergeCells count="7">
    <mergeCell ref="A6:E6"/>
    <mergeCell ref="A7:E7"/>
    <mergeCell ref="A8:E8"/>
    <mergeCell ref="A10:A12"/>
    <mergeCell ref="B10:B12"/>
    <mergeCell ref="C10:C12"/>
    <mergeCell ref="D10:E11"/>
  </mergeCells>
  <pageMargins left="1.1023622047244095" right="0.51181102362204722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2024-25</vt:lpstr>
      <vt:lpstr>'2024-25'!Заголовки_для_печати</vt:lpstr>
      <vt:lpstr>'2024-25'!Область_печати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2022-12-22T13:13:11Z</cp:lastPrinted>
  <dcterms:created xsi:type="dcterms:W3CDTF">2007-12-10T14:33:03Z</dcterms:created>
  <dcterms:modified xsi:type="dcterms:W3CDTF">2022-12-22T13:13:51Z</dcterms:modified>
</cp:coreProperties>
</file>