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2 О внес. изм. в бюджет\"/>
    </mc:Choice>
  </mc:AlternateContent>
  <xr:revisionPtr revIDLastSave="0" documentId="8_{EC440AE4-A440-4D96-8060-0968166FAFF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5-26" sheetId="17" r:id="rId1"/>
  </sheets>
  <definedNames>
    <definedName name="_xlnm.Print_Titles" localSheetId="0">'2025-26'!$13:$13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7" l="1"/>
  <c r="D23" i="17"/>
  <c r="E24" i="17" l="1"/>
  <c r="E23" i="17"/>
  <c r="E15" i="17"/>
  <c r="D15" i="17" l="1"/>
  <c r="E30" i="17" l="1"/>
  <c r="E28" i="17"/>
  <c r="D30" i="17"/>
  <c r="D28" i="17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<sst xmlns="http://schemas.openxmlformats.org/spreadsheetml/2006/main" count="62" uniqueCount="62">
  <si>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</si>
  <si>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</si>
  <si>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</si>
  <si>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</si>
  <si>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</si>
  <si>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</si>
  <si>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</si>
  <si>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</si>
  <si>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</si>
  <si>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</si>
  <si>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</si>
  <si>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</si>
  <si>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</si>
  <si>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</si>
  <si>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</si>
  <si>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</si>
  <si>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</si>
  <si>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</si>
  <si>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</si>
  <si>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</si>
  <si>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</si>
  <si>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</si>
  <si>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</si>
  <si>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</si>
  <si>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</si>
  <si>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</si>
  <si>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</si>
  <si>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</si>
  <si>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</si>
  <si>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</si>
  <si>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</si>
  <si>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</si>
  <si>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</si>
  <si>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</si>
  <si>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</si>
  <si>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</si>
  <si>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</si>
  <si>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</si>
  <si>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</si>
  <si>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</si>
  <si>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</si>
  <si>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</si>
  <si>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</si>
  <si>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</si>
  <si>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</si>
  <si>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</si>
  <si>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</si>
  <si>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</si>
  <si>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</si>
  <si>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</si>
  <si>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</si>
  <si>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</si>
  <si>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</si>
  <si>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</si>
  <si>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</si>
  <si>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</si>
  <si>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</si>
  <si>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</si>
  <si>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</si>
  <si>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</si>
  <si>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</si>
  <si>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от 23 декабря 2024 г.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</si>
</sst>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80" zoomScaleNormal="80" zoomScaleSheetLayoutView="90" workbookViewId="0">
      <selection activeCell="A4" sqref="A4:XFD4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7" x14ac:dyDescent="0.25">
      <c r="B1" s="2" t="s">
        <v>46</v>
      </c>
    </row>
    <row r="2" spans="1:7" x14ac:dyDescent="0.25">
      <c r="B2" s="2" t="s">
        <v>37</v>
      </c>
    </row>
    <row r="3" spans="1:7" x14ac:dyDescent="0.25">
      <c r="B3" s="2" t="s">
        <v>41</v>
      </c>
    </row>
    <row r="4" spans="1:7" ht="15" customHeight="1" x14ac:dyDescent="0.25">
      <c r="B4" s="24" t="s">
        <v>61</v>
      </c>
      <c r="C4" s="24"/>
      <c r="D4" s="24"/>
      <c r="E4" s="24"/>
      <c r="F4" s="24"/>
      <c r="G4" s="24"/>
    </row>
    <row r="5" spans="1:7" ht="4.5" customHeight="1" x14ac:dyDescent="0.25"/>
    <row r="6" spans="1:7" x14ac:dyDescent="0.25">
      <c r="A6" s="16" t="s">
        <v>2</v>
      </c>
      <c r="B6" s="16"/>
      <c r="C6" s="16"/>
      <c r="D6" s="16"/>
      <c r="E6" s="16"/>
    </row>
    <row r="7" spans="1:7" x14ac:dyDescent="0.25">
      <c r="A7" s="16" t="s">
        <v>3</v>
      </c>
      <c r="B7" s="16"/>
      <c r="C7" s="16"/>
      <c r="D7" s="16"/>
      <c r="E7" s="16"/>
    </row>
    <row r="8" spans="1:7" x14ac:dyDescent="0.25">
      <c r="A8" s="16" t="s">
        <v>55</v>
      </c>
      <c r="B8" s="16"/>
      <c r="C8" s="16"/>
      <c r="D8" s="16"/>
      <c r="E8" s="16"/>
    </row>
    <row r="9" spans="1:7" x14ac:dyDescent="0.25">
      <c r="E9" s="10" t="s">
        <v>30</v>
      </c>
    </row>
    <row r="10" spans="1:7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7" ht="9" customHeight="1" x14ac:dyDescent="0.25">
      <c r="A11" s="18"/>
      <c r="B11" s="18"/>
      <c r="C11" s="21"/>
      <c r="D11" s="23"/>
      <c r="E11" s="23"/>
    </row>
    <row r="12" spans="1:7" ht="59.25" customHeight="1" x14ac:dyDescent="0.25">
      <c r="A12" s="19"/>
      <c r="B12" s="19"/>
      <c r="C12" s="22"/>
      <c r="D12" s="12" t="s">
        <v>47</v>
      </c>
      <c r="E12" s="12" t="s">
        <v>56</v>
      </c>
    </row>
    <row r="13" spans="1:7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7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715293.39999999991</v>
      </c>
      <c r="E14" s="4">
        <f>SUM(E15:E16)</f>
        <v>775655.8</v>
      </c>
    </row>
    <row r="15" spans="1:7" ht="120" customHeight="1" x14ac:dyDescent="0.25">
      <c r="A15" s="5"/>
      <c r="B15" s="6" t="s">
        <v>44</v>
      </c>
      <c r="C15" s="6" t="s">
        <v>7</v>
      </c>
      <c r="D15" s="7">
        <f>1350293.4+5000</f>
        <v>1355293.4</v>
      </c>
      <c r="E15" s="7">
        <f>1250580.8-1700-225+75000+92000</f>
        <v>1415655.8</v>
      </c>
    </row>
    <row r="16" spans="1:7" ht="122.2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57</v>
      </c>
      <c r="C22" s="6" t="s">
        <v>58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-(11081074.6+1355293.4+7500+220000)-1700</f>
        <v>-12665568</v>
      </c>
      <c r="E23" s="7">
        <f>-(11389992.2+1415655.8+7875+220000)-1700</f>
        <v>-13035223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11548393+640000+269000+220000</f>
        <v>12677393</v>
      </c>
      <c r="E24" s="7">
        <f>11918048+640000+269000+220000</f>
        <v>13047048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59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6" t="s">
        <v>60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467318.39999999991</v>
      </c>
      <c r="E32" s="8">
        <f>E14+E21+E25+E17</f>
        <v>528055.80000000005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B4:G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2025-26</vt:lpstr>
      <vt:lpstr>'2025-26'!Заголовки_для_печати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2024-12-23T07:16:59Z</cp:lastPrinted>
  <dcterms:created xsi:type="dcterms:W3CDTF">2007-12-10T14:33:03Z</dcterms:created>
  <dcterms:modified xsi:type="dcterms:W3CDTF">2024-12-23T07:17:32Z</dcterms:modified>
</cp:coreProperties>
</file>